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TEMP_DGH63\Cuarentena\Publicación Enero 2020\"/>
    </mc:Choice>
  </mc:AlternateContent>
  <bookViews>
    <workbookView xWindow="0" yWindow="0" windowWidth="28800" windowHeight="11025" activeTab="1"/>
  </bookViews>
  <sheets>
    <sheet name="EXPORTACIONES" sheetId="1" r:id="rId1"/>
    <sheet name="IMPORTACIONES" sheetId="2" r:id="rId2"/>
  </sheets>
  <definedNames>
    <definedName name="_xlnm.Print_Area" localSheetId="0">EXPORTACIONES!$A$1:$I$38</definedName>
    <definedName name="_xlnm.Print_Area" localSheetId="1">IMPORTACIONES!$A$1:$I$40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2" l="1"/>
  <c r="H37" i="2"/>
  <c r="H35" i="2"/>
  <c r="H34" i="2"/>
  <c r="H32" i="2"/>
  <c r="G32" i="2"/>
  <c r="F32" i="2"/>
  <c r="E32" i="2"/>
  <c r="D32" i="2"/>
  <c r="C32" i="2"/>
  <c r="B32" i="2"/>
  <c r="G29" i="2"/>
  <c r="F29" i="2"/>
  <c r="E29" i="2"/>
  <c r="D29" i="2"/>
  <c r="C29" i="2"/>
  <c r="B29" i="2"/>
  <c r="H29" i="2" s="1"/>
  <c r="H26" i="2"/>
  <c r="H25" i="2"/>
  <c r="H38" i="2" s="1"/>
  <c r="I23" i="2"/>
  <c r="I39" i="2" s="1"/>
  <c r="H22" i="2"/>
  <c r="H20" i="2"/>
  <c r="H18" i="2"/>
  <c r="H17" i="2"/>
  <c r="H16" i="2"/>
  <c r="H15" i="2"/>
  <c r="H14" i="2"/>
  <c r="G13" i="2"/>
  <c r="F13" i="2"/>
  <c r="E13" i="2"/>
  <c r="H13" i="2" s="1"/>
  <c r="D13" i="2"/>
  <c r="C13" i="2"/>
  <c r="B13" i="2"/>
  <c r="G10" i="2"/>
  <c r="F10" i="2"/>
  <c r="E10" i="2"/>
  <c r="D10" i="2"/>
  <c r="C10" i="2"/>
  <c r="B10" i="2"/>
  <c r="H10" i="2" s="1"/>
  <c r="H7" i="2"/>
  <c r="H34" i="1"/>
  <c r="H33" i="1"/>
  <c r="H32" i="1"/>
  <c r="H31" i="1"/>
  <c r="H30" i="1"/>
  <c r="H29" i="1"/>
  <c r="H28" i="1"/>
  <c r="G27" i="1"/>
  <c r="F27" i="1"/>
  <c r="E27" i="1"/>
  <c r="D27" i="1"/>
  <c r="H27" i="1" s="1"/>
  <c r="C27" i="1"/>
  <c r="B27" i="1"/>
  <c r="H24" i="1"/>
  <c r="H21" i="1"/>
  <c r="H19" i="1"/>
  <c r="H18" i="1"/>
  <c r="G17" i="1"/>
  <c r="F17" i="1"/>
  <c r="E17" i="1"/>
  <c r="D17" i="1"/>
  <c r="C17" i="1"/>
  <c r="B17" i="1"/>
  <c r="H17" i="1" s="1"/>
  <c r="H14" i="1"/>
  <c r="H13" i="1"/>
  <c r="H12" i="1"/>
  <c r="H11" i="1"/>
  <c r="H10" i="1"/>
  <c r="H8" i="1"/>
  <c r="H7" i="1"/>
  <c r="H6" i="1"/>
  <c r="H23" i="2" l="1"/>
  <c r="H39" i="2" s="1"/>
  <c r="H35" i="1"/>
  <c r="I35" i="1" l="1"/>
  <c r="I22" i="1"/>
  <c r="H22" i="1"/>
  <c r="H36" i="1" s="1"/>
  <c r="I36" i="1" l="1"/>
</calcChain>
</file>

<file path=xl/sharedStrings.xml><?xml version="1.0" encoding="utf-8"?>
<sst xmlns="http://schemas.openxmlformats.org/spreadsheetml/2006/main" count="107" uniqueCount="72">
  <si>
    <t>EXPORTACIONES MBLS/FOB</t>
  </si>
  <si>
    <t xml:space="preserve">EMPRESA </t>
  </si>
  <si>
    <t>TOTAL</t>
  </si>
  <si>
    <t>PRODUCTOS TERMINADOS (MBLS)</t>
  </si>
  <si>
    <t>RELAPASA</t>
  </si>
  <si>
    <t>PETROPERU</t>
  </si>
  <si>
    <t>PLUSPETROL</t>
  </si>
  <si>
    <t>PERU LNG</t>
  </si>
  <si>
    <t>PURE BIOFUELS</t>
  </si>
  <si>
    <t>OTROS*</t>
  </si>
  <si>
    <t>MBLS</t>
  </si>
  <si>
    <t>MUS $</t>
  </si>
  <si>
    <t>Gas Natural Licuado</t>
  </si>
  <si>
    <t>GLP (Mezcla)</t>
  </si>
  <si>
    <t>Butano</t>
  </si>
  <si>
    <t>Propano</t>
  </si>
  <si>
    <t>Total GLP</t>
  </si>
  <si>
    <t>Turbo Jet A-1</t>
  </si>
  <si>
    <t>Diesel B5</t>
  </si>
  <si>
    <t xml:space="preserve">Petróleo Industrial 6 </t>
  </si>
  <si>
    <t>Petróleo Industrial 500</t>
  </si>
  <si>
    <t>MGO</t>
  </si>
  <si>
    <t xml:space="preserve">Bunkers </t>
  </si>
  <si>
    <t>Total Combustible Marino</t>
  </si>
  <si>
    <t>Gasolinas</t>
  </si>
  <si>
    <t>Aceites Lubricantes</t>
  </si>
  <si>
    <t>Solventes</t>
  </si>
  <si>
    <t>Grasas Lubricantes</t>
  </si>
  <si>
    <t>SUBTOTAL</t>
  </si>
  <si>
    <t>PRODUCTOS INTERMEDIOS (MBLS)</t>
  </si>
  <si>
    <t>PETROPERÚ</t>
  </si>
  <si>
    <t>Crudo</t>
  </si>
  <si>
    <t>Gasolina Natural</t>
  </si>
  <si>
    <t>Nafta</t>
  </si>
  <si>
    <t>Total Nafta</t>
  </si>
  <si>
    <t>MDBS</t>
  </si>
  <si>
    <t>VGO</t>
  </si>
  <si>
    <t>Diesel 2</t>
  </si>
  <si>
    <t>Diesel 2 50 PPM</t>
  </si>
  <si>
    <t>Fuel Oil</t>
  </si>
  <si>
    <t>Bases Lubricantes</t>
  </si>
  <si>
    <t xml:space="preserve"> Otros</t>
  </si>
  <si>
    <t>TOTAL EXPORTACIONES</t>
  </si>
  <si>
    <t>IMPORTACIONES MBLS/CIF</t>
  </si>
  <si>
    <t xml:space="preserve">PRODUCTOS  TERMINADOS </t>
  </si>
  <si>
    <t>SOLGAS</t>
  </si>
  <si>
    <t xml:space="preserve"> MBLS</t>
  </si>
  <si>
    <t xml:space="preserve"> GLP (Mezcla)</t>
  </si>
  <si>
    <t xml:space="preserve"> Butano</t>
  </si>
  <si>
    <t xml:space="preserve"> Propano</t>
  </si>
  <si>
    <t xml:space="preserve"> Diesel B5</t>
  </si>
  <si>
    <t xml:space="preserve"> Turbo Jet A1 </t>
  </si>
  <si>
    <t xml:space="preserve"> Aceites Lubricantes</t>
  </si>
  <si>
    <t xml:space="preserve"> Grasas Lubricantes</t>
  </si>
  <si>
    <t xml:space="preserve"> Solventes</t>
  </si>
  <si>
    <t>PHOENINCA</t>
  </si>
  <si>
    <t xml:space="preserve">Crudo </t>
  </si>
  <si>
    <t>HOGBS</t>
  </si>
  <si>
    <t xml:space="preserve"> Residuales</t>
  </si>
  <si>
    <t xml:space="preserve"> Bases Lubricantes</t>
  </si>
  <si>
    <t xml:space="preserve"> Etileno</t>
  </si>
  <si>
    <t>Otros</t>
  </si>
  <si>
    <t xml:space="preserve">TOTAL IMPORTACIONES </t>
  </si>
  <si>
    <t>OTROS</t>
  </si>
  <si>
    <t>BALANZA COMERCIAL
ENERO 2020</t>
  </si>
  <si>
    <t xml:space="preserve"> MOBIL PETROLEUM</t>
  </si>
  <si>
    <t>VALERO</t>
  </si>
  <si>
    <t xml:space="preserve"> Diesel B5 BA</t>
  </si>
  <si>
    <t>Total Diesel B5</t>
  </si>
  <si>
    <t>Nafta craqueada</t>
  </si>
  <si>
    <t>ULSD</t>
  </si>
  <si>
    <t>Total Diesel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</si>
</sst>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 * #,##0.00_ ;_ * \-#,##0.00_ ;_ * &quot;-&quot;??_ ;_ @_ "/>
    <numFmt numFmtId="165" formatCode="_-* #,##0.00\ _P_t_s_-;\-* #,##0.00\ _P_t_s_-;_-* &quot;-&quot;??\ _P_t_s_-;_-@_-"/>
    <numFmt numFmtId="166" formatCode="_ * #,##0_ ;_ * \-#,##0_ ;_ * &quot;-&quot;??_ ;_ @_ "/>
    <numFmt numFmtId="167" formatCode="_-* #,##0\ _P_t_s_-;\-* #,##0\ _P_t_s_-;_-* &quot;-&quot;\ _P_t_s_-;_-@_-"/>
    <numFmt numFmtId="168" formatCode="_ * #,##0.000_ ;_ * \-#,##0.000_ ;_ * &quot;-&quot;??_ ;_ @_ "/>
  </numFmts>
  <fonts count="17">
    <font>
      <sz val="10"/>
      <name val="Arial"/>
      <family val="2"/>
    </font>
    <font>
      <sz val="10"/>
      <name val="Courier New"/>
      <family val="3"/>
    </font>
    <font>
      <sz val="12"/>
      <name val="Arial Unicode MS"/>
      <family val="2"/>
    </font>
    <font>
      <sz val="10"/>
      <name val="Arial Narrow"/>
      <family val="2"/>
    </font>
    <font>
      <sz val="10"/>
      <name val="Arial"/>
      <family val="2"/>
    </font>
    <font>
      <b/>
      <sz val="14"/>
      <name val="Arial Unicode MS"/>
      <family val="2"/>
    </font>
    <font>
      <b/>
      <sz val="12"/>
      <color theme="0"/>
      <name val="Arial Unicode MS"/>
      <family val="2"/>
    </font>
    <font>
      <b/>
      <sz val="12"/>
      <name val="Arial Unicode MS"/>
      <family val="2"/>
    </font>
    <font>
      <b/>
      <sz val="12"/>
      <name val="Arial Unicode MS"/>
    </font>
    <font>
      <sz val="12"/>
      <name val="Arial Unicode MS"/>
    </font>
    <font>
      <i/>
      <sz val="12"/>
      <name val="Arial Unicode MS"/>
    </font>
    <font>
      <b/>
      <i/>
      <sz val="12"/>
      <color indexed="62"/>
      <name val="Arial Unicode MS"/>
      <family val="2"/>
    </font>
    <font>
      <sz val="12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1"/>
      <name val="Tahoma"/>
      <family val="2"/>
    </font>
    <font>
      <i/>
      <sz val="12"/>
      <name val="Arial Unicode MS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05">
    <xf numFmtId="0" fontId="0" fillId="0" borderId="0" xfId="0"/>
    <xf numFmtId="164" fontId="2" fillId="2" borderId="0" xfId="2" applyNumberFormat="1" applyFont="1" applyFill="1" applyAlignment="1">
      <alignment horizontal="left" vertical="center" wrapText="1"/>
    </xf>
    <xf numFmtId="164" fontId="2" fillId="2" borderId="0" xfId="2" applyNumberFormat="1" applyFont="1" applyFill="1" applyAlignment="1">
      <alignment horizontal="center" vertical="center" wrapText="1"/>
    </xf>
    <xf numFmtId="164" fontId="3" fillId="0" borderId="0" xfId="2" applyNumberFormat="1" applyFont="1" applyAlignment="1">
      <alignment vertical="center"/>
    </xf>
    <xf numFmtId="164" fontId="2" fillId="2" borderId="0" xfId="2" applyNumberFormat="1" applyFont="1" applyFill="1" applyBorder="1" applyAlignment="1">
      <alignment horizontal="center" vertical="center" wrapText="1"/>
    </xf>
    <xf numFmtId="164" fontId="6" fillId="3" borderId="5" xfId="3" applyNumberFormat="1" applyFont="1" applyFill="1" applyBorder="1" applyAlignment="1">
      <alignment horizontal="center" vertical="center" wrapText="1"/>
    </xf>
    <xf numFmtId="164" fontId="2" fillId="2" borderId="9" xfId="4" applyNumberFormat="1" applyFont="1" applyFill="1" applyBorder="1" applyAlignment="1">
      <alignment horizontal="center" vertical="center" wrapText="1"/>
    </xf>
    <xf numFmtId="164" fontId="8" fillId="5" borderId="9" xfId="4" applyNumberFormat="1" applyFont="1" applyFill="1" applyBorder="1" applyAlignment="1">
      <alignment horizontal="center" vertical="center" wrapText="1"/>
    </xf>
    <xf numFmtId="164" fontId="2" fillId="5" borderId="9" xfId="4" applyNumberFormat="1" applyFont="1" applyFill="1" applyBorder="1" applyAlignment="1">
      <alignment horizontal="center" vertical="center" wrapText="1"/>
    </xf>
    <xf numFmtId="164" fontId="3" fillId="5" borderId="0" xfId="2" applyNumberFormat="1" applyFont="1" applyFill="1" applyAlignment="1">
      <alignment vertical="center"/>
    </xf>
    <xf numFmtId="164" fontId="2" fillId="2" borderId="8" xfId="4" applyNumberFormat="1" applyFont="1" applyFill="1" applyBorder="1" applyAlignment="1">
      <alignment horizontal="center" vertical="center" wrapText="1"/>
    </xf>
    <xf numFmtId="2" fontId="12" fillId="0" borderId="0" xfId="0" applyNumberFormat="1" applyFont="1"/>
    <xf numFmtId="164" fontId="3" fillId="0" borderId="0" xfId="2" applyNumberFormat="1" applyFont="1" applyFill="1" applyAlignment="1">
      <alignment vertical="center"/>
    </xf>
    <xf numFmtId="2" fontId="12" fillId="2" borderId="0" xfId="0" applyNumberFormat="1" applyFont="1" applyFill="1"/>
    <xf numFmtId="164" fontId="3" fillId="8" borderId="0" xfId="2" applyNumberFormat="1" applyFont="1" applyFill="1" applyAlignment="1">
      <alignment vertical="center"/>
    </xf>
    <xf numFmtId="164" fontId="3" fillId="6" borderId="0" xfId="2" applyNumberFormat="1" applyFont="1" applyFill="1" applyAlignment="1">
      <alignment vertical="center"/>
    </xf>
    <xf numFmtId="164" fontId="8" fillId="7" borderId="9" xfId="4" applyNumberFormat="1" applyFont="1" applyFill="1" applyBorder="1" applyAlignment="1">
      <alignment horizontal="center" vertical="center" wrapText="1"/>
    </xf>
    <xf numFmtId="164" fontId="2" fillId="2" borderId="0" xfId="2" applyNumberFormat="1" applyFont="1" applyFill="1" applyBorder="1" applyAlignment="1">
      <alignment horizontal="left" vertical="center" wrapText="1"/>
    </xf>
    <xf numFmtId="164" fontId="6" fillId="3" borderId="1" xfId="3" applyNumberFormat="1" applyFont="1" applyFill="1" applyBorder="1" applyAlignment="1">
      <alignment horizontal="center" vertical="center" wrapText="1"/>
    </xf>
    <xf numFmtId="164" fontId="6" fillId="3" borderId="12" xfId="3" applyNumberFormat="1" applyFont="1" applyFill="1" applyBorder="1" applyAlignment="1">
      <alignment horizontal="center" vertical="center" wrapText="1"/>
    </xf>
    <xf numFmtId="164" fontId="6" fillId="3" borderId="3" xfId="3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0" fillId="0" borderId="0" xfId="0" applyNumberFormat="1"/>
    <xf numFmtId="164" fontId="3" fillId="0" borderId="0" xfId="2" applyNumberFormat="1" applyFont="1" applyBorder="1" applyAlignment="1">
      <alignment vertical="center"/>
    </xf>
    <xf numFmtId="164" fontId="13" fillId="2" borderId="0" xfId="2" applyNumberFormat="1" applyFont="1" applyFill="1" applyAlignment="1">
      <alignment vertical="center"/>
    </xf>
    <xf numFmtId="164" fontId="10" fillId="2" borderId="8" xfId="4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2" fontId="3" fillId="0" borderId="0" xfId="2" applyNumberFormat="1" applyFont="1" applyAlignment="1">
      <alignment vertical="center"/>
    </xf>
    <xf numFmtId="2" fontId="3" fillId="0" borderId="0" xfId="2" applyNumberFormat="1" applyFont="1" applyFill="1" applyBorder="1" applyAlignment="1">
      <alignment vertical="center"/>
    </xf>
    <xf numFmtId="164" fontId="14" fillId="2" borderId="0" xfId="2" applyNumberFormat="1" applyFont="1" applyFill="1" applyAlignment="1">
      <alignment horizontal="left" vertical="center"/>
    </xf>
    <xf numFmtId="164" fontId="14" fillId="2" borderId="0" xfId="2" applyNumberFormat="1" applyFont="1" applyFill="1" applyAlignment="1">
      <alignment horizontal="center" vertical="center"/>
    </xf>
    <xf numFmtId="164" fontId="15" fillId="0" borderId="0" xfId="2" applyNumberFormat="1" applyFont="1" applyAlignment="1">
      <alignment vertical="center"/>
    </xf>
    <xf numFmtId="164" fontId="15" fillId="0" borderId="0" xfId="2" applyNumberFormat="1" applyFont="1" applyBorder="1" applyAlignment="1">
      <alignment vertical="center"/>
    </xf>
    <xf numFmtId="164" fontId="13" fillId="2" borderId="0" xfId="2" applyNumberFormat="1" applyFont="1" applyFill="1" applyAlignment="1">
      <alignment horizontal="left" vertical="center"/>
    </xf>
    <xf numFmtId="164" fontId="13" fillId="2" borderId="0" xfId="0" applyNumberFormat="1" applyFont="1" applyFill="1" applyAlignment="1">
      <alignment vertical="center"/>
    </xf>
    <xf numFmtId="164" fontId="13" fillId="2" borderId="0" xfId="0" applyNumberFormat="1" applyFont="1" applyFill="1" applyAlignment="1">
      <alignment horizontal="left" vertical="center"/>
    </xf>
    <xf numFmtId="164" fontId="13" fillId="2" borderId="0" xfId="0" applyNumberFormat="1" applyFont="1" applyFill="1" applyAlignment="1">
      <alignment horizontal="left" vertical="center" wrapText="1"/>
    </xf>
    <xf numFmtId="164" fontId="14" fillId="2" borderId="0" xfId="0" applyNumberFormat="1" applyFont="1" applyFill="1" applyAlignment="1">
      <alignment horizontal="left" vertical="center" wrapText="1"/>
    </xf>
    <xf numFmtId="164" fontId="13" fillId="2" borderId="0" xfId="2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vertical="center"/>
    </xf>
    <xf numFmtId="164" fontId="13" fillId="2" borderId="0" xfId="2" applyNumberFormat="1" applyFont="1" applyFill="1" applyAlignment="1">
      <alignment horizontal="center" vertical="center"/>
    </xf>
    <xf numFmtId="43" fontId="2" fillId="2" borderId="8" xfId="1" applyFont="1" applyFill="1" applyBorder="1" applyAlignment="1">
      <alignment horizontal="center" vertical="center" wrapText="1"/>
    </xf>
    <xf numFmtId="164" fontId="6" fillId="3" borderId="1" xfId="3" applyNumberFormat="1" applyFont="1" applyFill="1" applyBorder="1" applyAlignment="1">
      <alignment horizontal="left" vertical="center" wrapText="1"/>
    </xf>
    <xf numFmtId="164" fontId="7" fillId="4" borderId="8" xfId="2" applyNumberFormat="1" applyFont="1" applyFill="1" applyBorder="1" applyAlignment="1">
      <alignment horizontal="left" vertical="center" wrapText="1"/>
    </xf>
    <xf numFmtId="164" fontId="9" fillId="0" borderId="8" xfId="2" applyNumberFormat="1" applyFont="1" applyFill="1" applyBorder="1" applyAlignment="1">
      <alignment horizontal="left" vertical="center" wrapText="1" indent="1"/>
    </xf>
    <xf numFmtId="164" fontId="9" fillId="2" borderId="8" xfId="2" applyNumberFormat="1" applyFont="1" applyFill="1" applyBorder="1" applyAlignment="1">
      <alignment horizontal="left" vertical="center" wrapText="1" indent="1"/>
    </xf>
    <xf numFmtId="164" fontId="8" fillId="4" borderId="8" xfId="2" applyNumberFormat="1" applyFont="1" applyFill="1" applyBorder="1" applyAlignment="1">
      <alignment horizontal="left" vertical="center" wrapText="1"/>
    </xf>
    <xf numFmtId="166" fontId="9" fillId="2" borderId="8" xfId="2" applyNumberFormat="1" applyFont="1" applyFill="1" applyBorder="1" applyAlignment="1">
      <alignment horizontal="left" vertical="center" wrapText="1" indent="1"/>
    </xf>
    <xf numFmtId="164" fontId="8" fillId="7" borderId="8" xfId="4" applyNumberFormat="1" applyFont="1" applyFill="1" applyBorder="1" applyAlignment="1">
      <alignment horizontal="center" vertical="center" wrapText="1"/>
    </xf>
    <xf numFmtId="164" fontId="6" fillId="3" borderId="14" xfId="3" applyNumberFormat="1" applyFont="1" applyFill="1" applyBorder="1" applyAlignment="1">
      <alignment horizontal="left" vertical="center" wrapText="1"/>
    </xf>
    <xf numFmtId="164" fontId="6" fillId="3" borderId="14" xfId="3" applyNumberFormat="1" applyFont="1" applyFill="1" applyBorder="1" applyAlignment="1">
      <alignment horizontal="center" vertical="center" wrapText="1"/>
    </xf>
    <xf numFmtId="164" fontId="6" fillId="3" borderId="15" xfId="3" applyNumberFormat="1" applyFont="1" applyFill="1" applyBorder="1" applyAlignment="1">
      <alignment horizontal="center" vertical="center" wrapText="1"/>
    </xf>
    <xf numFmtId="164" fontId="6" fillId="3" borderId="0" xfId="3" applyNumberFormat="1" applyFont="1" applyFill="1" applyBorder="1" applyAlignment="1">
      <alignment horizontal="center" vertical="center" wrapText="1"/>
    </xf>
    <xf numFmtId="164" fontId="6" fillId="3" borderId="16" xfId="3" applyNumberFormat="1" applyFont="1" applyFill="1" applyBorder="1" applyAlignment="1">
      <alignment horizontal="center" vertical="center" wrapText="1"/>
    </xf>
    <xf numFmtId="164" fontId="8" fillId="5" borderId="8" xfId="5" applyNumberFormat="1" applyFont="1" applyFill="1" applyBorder="1" applyAlignment="1">
      <alignment horizontal="center" vertical="center" wrapText="1"/>
    </xf>
    <xf numFmtId="164" fontId="7" fillId="0" borderId="8" xfId="2" applyNumberFormat="1" applyFont="1" applyFill="1" applyBorder="1" applyAlignment="1">
      <alignment horizontal="left" vertical="center" wrapText="1"/>
    </xf>
    <xf numFmtId="164" fontId="7" fillId="2" borderId="8" xfId="2" applyNumberFormat="1" applyFont="1" applyFill="1" applyBorder="1" applyAlignment="1">
      <alignment horizontal="left" vertical="center" wrapText="1"/>
    </xf>
    <xf numFmtId="164" fontId="6" fillId="3" borderId="4" xfId="3" applyNumberFormat="1" applyFont="1" applyFill="1" applyBorder="1" applyAlignment="1">
      <alignment horizontal="center" vertical="center" wrapText="1"/>
    </xf>
    <xf numFmtId="164" fontId="6" fillId="3" borderId="6" xfId="3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11" fillId="9" borderId="13" xfId="3" applyNumberFormat="1" applyFont="1" applyFill="1" applyBorder="1" applyAlignment="1">
      <alignment horizontal="center" vertical="center" wrapText="1"/>
    </xf>
    <xf numFmtId="164" fontId="2" fillId="0" borderId="9" xfId="4" applyNumberFormat="1" applyFont="1" applyFill="1" applyBorder="1" applyAlignment="1">
      <alignment horizontal="center" vertical="center" wrapText="1"/>
    </xf>
    <xf numFmtId="164" fontId="10" fillId="0" borderId="9" xfId="4" applyNumberFormat="1" applyFont="1" applyFill="1" applyBorder="1" applyAlignment="1">
      <alignment horizontal="center" vertical="center" wrapText="1"/>
    </xf>
    <xf numFmtId="164" fontId="2" fillId="0" borderId="8" xfId="4" applyNumberFormat="1" applyFont="1" applyFill="1" applyBorder="1" applyAlignment="1">
      <alignment horizontal="center" vertical="center" wrapText="1"/>
    </xf>
    <xf numFmtId="168" fontId="2" fillId="2" borderId="8" xfId="4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11" fillId="9" borderId="13" xfId="3" applyNumberFormat="1" applyFont="1" applyFill="1" applyBorder="1" applyAlignment="1">
      <alignment horizontal="center" vertical="center" wrapText="1"/>
    </xf>
    <xf numFmtId="164" fontId="2" fillId="5" borderId="8" xfId="5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Alignment="1">
      <alignment horizontal="justify" vertical="center" wrapText="1"/>
    </xf>
    <xf numFmtId="0" fontId="4" fillId="2" borderId="0" xfId="0" applyNumberFormat="1" applyFont="1" applyFill="1" applyAlignment="1">
      <alignment horizontal="justify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164" fontId="6" fillId="3" borderId="4" xfId="3" applyNumberFormat="1" applyFont="1" applyFill="1" applyBorder="1" applyAlignment="1">
      <alignment horizontal="center" vertical="center" wrapText="1"/>
    </xf>
    <xf numFmtId="164" fontId="6" fillId="3" borderId="6" xfId="3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11" fillId="7" borderId="17" xfId="3" applyNumberFormat="1" applyFont="1" applyFill="1" applyBorder="1" applyAlignment="1">
      <alignment horizontal="center" vertical="center" wrapText="1"/>
    </xf>
    <xf numFmtId="164" fontId="11" fillId="7" borderId="18" xfId="3" applyNumberFormat="1" applyFont="1" applyFill="1" applyBorder="1" applyAlignment="1">
      <alignment horizontal="center" vertical="center" wrapText="1"/>
    </xf>
    <xf numFmtId="164" fontId="11" fillId="7" borderId="19" xfId="3" applyNumberFormat="1" applyFont="1" applyFill="1" applyBorder="1" applyAlignment="1">
      <alignment horizontal="center" vertical="center" wrapText="1"/>
    </xf>
    <xf numFmtId="164" fontId="11" fillId="7" borderId="13" xfId="3" applyNumberFormat="1" applyFont="1" applyFill="1" applyBorder="1" applyAlignment="1">
      <alignment horizontal="center" vertical="center" wrapText="1"/>
    </xf>
    <xf numFmtId="164" fontId="11" fillId="7" borderId="10" xfId="3" applyNumberFormat="1" applyFont="1" applyFill="1" applyBorder="1" applyAlignment="1">
      <alignment horizontal="center" vertical="center" wrapText="1"/>
    </xf>
    <xf numFmtId="164" fontId="11" fillId="7" borderId="11" xfId="3" applyNumberFormat="1" applyFont="1" applyFill="1" applyBorder="1" applyAlignment="1">
      <alignment horizontal="center" vertical="center" wrapText="1"/>
    </xf>
    <xf numFmtId="164" fontId="11" fillId="9" borderId="13" xfId="3" applyNumberFormat="1" applyFont="1" applyFill="1" applyBorder="1" applyAlignment="1">
      <alignment horizontal="center" vertical="center" wrapText="1"/>
    </xf>
    <xf numFmtId="164" fontId="11" fillId="9" borderId="10" xfId="3" applyNumberFormat="1" applyFont="1" applyFill="1" applyBorder="1" applyAlignment="1">
      <alignment horizontal="center" vertical="center" wrapText="1"/>
    </xf>
    <xf numFmtId="164" fontId="11" fillId="9" borderId="11" xfId="3" applyNumberFormat="1" applyFont="1" applyFill="1" applyBorder="1" applyAlignment="1">
      <alignment horizontal="center" vertical="center" wrapText="1"/>
    </xf>
    <xf numFmtId="164" fontId="16" fillId="2" borderId="9" xfId="4" applyNumberFormat="1" applyFont="1" applyFill="1" applyBorder="1" applyAlignment="1">
      <alignment horizontal="center" vertical="center" wrapText="1"/>
    </xf>
    <xf numFmtId="164" fontId="6" fillId="3" borderId="1" xfId="3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164" fontId="6" fillId="3" borderId="3" xfId="3" applyNumberFormat="1" applyFont="1" applyFill="1" applyBorder="1" applyAlignment="1">
      <alignment horizontal="center" vertical="center" wrapText="1"/>
    </xf>
    <xf numFmtId="164" fontId="13" fillId="2" borderId="8" xfId="2" applyNumberFormat="1" applyFont="1" applyFill="1" applyBorder="1" applyAlignment="1">
      <alignment horizontal="center" vertical="center"/>
    </xf>
    <xf numFmtId="164" fontId="10" fillId="0" borderId="8" xfId="4" applyNumberFormat="1" applyFont="1" applyFill="1" applyBorder="1" applyAlignment="1">
      <alignment horizontal="center" vertical="center" wrapText="1"/>
    </xf>
    <xf numFmtId="164" fontId="8" fillId="2" borderId="8" xfId="2" applyNumberFormat="1" applyFont="1" applyFill="1" applyBorder="1" applyAlignment="1">
      <alignment horizontal="left" vertical="center" wrapText="1"/>
    </xf>
    <xf numFmtId="164" fontId="3" fillId="2" borderId="8" xfId="2" applyNumberFormat="1" applyFont="1" applyFill="1" applyBorder="1" applyAlignment="1">
      <alignment vertical="center"/>
    </xf>
    <xf numFmtId="164" fontId="6" fillId="3" borderId="15" xfId="3" applyNumberFormat="1" applyFont="1" applyFill="1" applyBorder="1" applyAlignment="1">
      <alignment horizontal="center" wrapText="1"/>
    </xf>
    <xf numFmtId="164" fontId="7" fillId="7" borderId="8" xfId="2" applyNumberFormat="1" applyFont="1" applyFill="1" applyBorder="1" applyAlignment="1">
      <alignment horizontal="left" vertical="center" wrapText="1"/>
    </xf>
    <xf numFmtId="164" fontId="9" fillId="7" borderId="8" xfId="4" applyNumberFormat="1" applyFont="1" applyFill="1" applyBorder="1" applyAlignment="1">
      <alignment horizontal="center" vertical="center" wrapText="1"/>
    </xf>
    <xf numFmtId="164" fontId="9" fillId="7" borderId="8" xfId="5" applyNumberFormat="1" applyFont="1" applyFill="1" applyBorder="1" applyAlignment="1">
      <alignment horizontal="center" vertical="center" wrapText="1"/>
    </xf>
    <xf numFmtId="164" fontId="7" fillId="7" borderId="8" xfId="4" applyNumberFormat="1" applyFont="1" applyFill="1" applyBorder="1" applyAlignment="1">
      <alignment horizontal="center" vertical="center" wrapText="1"/>
    </xf>
    <xf numFmtId="164" fontId="8" fillId="7" borderId="8" xfId="5" applyNumberFormat="1" applyFont="1" applyFill="1" applyBorder="1" applyAlignment="1">
      <alignment horizontal="center" vertical="center" wrapText="1"/>
    </xf>
    <xf numFmtId="164" fontId="2" fillId="7" borderId="9" xfId="4" applyNumberFormat="1" applyFont="1" applyFill="1" applyBorder="1" applyAlignment="1">
      <alignment horizontal="center" vertical="center" wrapText="1"/>
    </xf>
    <xf numFmtId="164" fontId="2" fillId="7" borderId="8" xfId="4" applyNumberFormat="1" applyFont="1" applyFill="1" applyBorder="1" applyAlignment="1">
      <alignment horizontal="center" vertical="center" wrapText="1"/>
    </xf>
    <xf numFmtId="164" fontId="3" fillId="7" borderId="0" xfId="2" applyNumberFormat="1" applyFont="1" applyFill="1" applyAlignment="1">
      <alignment vertical="center"/>
    </xf>
    <xf numFmtId="164" fontId="2" fillId="7" borderId="8" xfId="5" applyNumberFormat="1" applyFont="1" applyFill="1" applyBorder="1" applyAlignment="1">
      <alignment horizontal="center" vertical="center" wrapText="1"/>
    </xf>
    <xf numFmtId="164" fontId="3" fillId="7" borderId="8" xfId="2" applyNumberFormat="1" applyFont="1" applyFill="1" applyBorder="1" applyAlignment="1">
      <alignment vertical="center"/>
    </xf>
    <xf numFmtId="168" fontId="7" fillId="7" borderId="8" xfId="4" applyNumberFormat="1" applyFont="1" applyFill="1" applyBorder="1" applyAlignment="1">
      <alignment horizontal="center" vertical="center" wrapText="1"/>
    </xf>
  </cellXfs>
  <cellStyles count="6">
    <cellStyle name="Millares" xfId="1" builtinId="3"/>
    <cellStyle name="Millares [0]_Partic. 03-99  " xfId="5"/>
    <cellStyle name="Millares_Partic. 03-99  " xfId="4"/>
    <cellStyle name="Normal" xfId="0" builtinId="0"/>
    <cellStyle name="Normal_INF_ENE_04" xfId="3"/>
    <cellStyle name="Normal_Partic. 03-99 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showGridLines="0" view="pageBreakPreview" topLeftCell="A13" zoomScale="85" zoomScaleNormal="65" zoomScaleSheetLayoutView="85" workbookViewId="0">
      <selection activeCell="F27" sqref="F27"/>
    </sheetView>
  </sheetViews>
  <sheetFormatPr baseColWidth="10" defaultColWidth="12.5703125" defaultRowHeight="12.75"/>
  <cols>
    <col min="1" max="1" width="46.7109375" style="34" customWidth="1"/>
    <col min="2" max="2" width="15.7109375" style="41" customWidth="1"/>
    <col min="3" max="3" width="18.85546875" style="41" customWidth="1"/>
    <col min="4" max="4" width="19.85546875" style="41" customWidth="1"/>
    <col min="5" max="5" width="16.42578125" style="41" customWidth="1"/>
    <col min="6" max="6" width="24.7109375" style="41" customWidth="1"/>
    <col min="7" max="7" width="14" style="41" customWidth="1"/>
    <col min="8" max="8" width="17.140625" style="41" customWidth="1"/>
    <col min="9" max="9" width="17.5703125" style="24" customWidth="1"/>
    <col min="10" max="10" width="13.42578125" style="3" bestFit="1" customWidth="1"/>
    <col min="11" max="11" width="16" style="3" bestFit="1" customWidth="1"/>
    <col min="12" max="256" width="12.5703125" style="3"/>
    <col min="257" max="257" width="45.7109375" style="3" customWidth="1"/>
    <col min="258" max="258" width="17.28515625" style="3" customWidth="1"/>
    <col min="259" max="260" width="17.42578125" style="3" customWidth="1"/>
    <col min="261" max="261" width="24.5703125" style="3" customWidth="1"/>
    <col min="262" max="262" width="22.85546875" style="3" customWidth="1"/>
    <col min="263" max="263" width="17.42578125" style="3" bestFit="1" customWidth="1"/>
    <col min="264" max="264" width="14.42578125" style="3" customWidth="1"/>
    <col min="265" max="265" width="16.140625" style="3" customWidth="1"/>
    <col min="266" max="266" width="13.42578125" style="3" bestFit="1" customWidth="1"/>
    <col min="267" max="267" width="16" style="3" bestFit="1" customWidth="1"/>
    <col min="268" max="512" width="12.5703125" style="3"/>
    <col min="513" max="513" width="45.7109375" style="3" customWidth="1"/>
    <col min="514" max="514" width="17.28515625" style="3" customWidth="1"/>
    <col min="515" max="516" width="17.42578125" style="3" customWidth="1"/>
    <col min="517" max="517" width="24.5703125" style="3" customWidth="1"/>
    <col min="518" max="518" width="22.85546875" style="3" customWidth="1"/>
    <col min="519" max="519" width="17.42578125" style="3" bestFit="1" customWidth="1"/>
    <col min="520" max="520" width="14.42578125" style="3" customWidth="1"/>
    <col min="521" max="521" width="16.140625" style="3" customWidth="1"/>
    <col min="522" max="522" width="13.42578125" style="3" bestFit="1" customWidth="1"/>
    <col min="523" max="523" width="16" style="3" bestFit="1" customWidth="1"/>
    <col min="524" max="768" width="12.5703125" style="3"/>
    <col min="769" max="769" width="45.7109375" style="3" customWidth="1"/>
    <col min="770" max="770" width="17.28515625" style="3" customWidth="1"/>
    <col min="771" max="772" width="17.42578125" style="3" customWidth="1"/>
    <col min="773" max="773" width="24.5703125" style="3" customWidth="1"/>
    <col min="774" max="774" width="22.85546875" style="3" customWidth="1"/>
    <col min="775" max="775" width="17.42578125" style="3" bestFit="1" customWidth="1"/>
    <col min="776" max="776" width="14.42578125" style="3" customWidth="1"/>
    <col min="777" max="777" width="16.140625" style="3" customWidth="1"/>
    <col min="778" max="778" width="13.42578125" style="3" bestFit="1" customWidth="1"/>
    <col min="779" max="779" width="16" style="3" bestFit="1" customWidth="1"/>
    <col min="780" max="1024" width="12.5703125" style="3"/>
    <col min="1025" max="1025" width="45.7109375" style="3" customWidth="1"/>
    <col min="1026" max="1026" width="17.28515625" style="3" customWidth="1"/>
    <col min="1027" max="1028" width="17.42578125" style="3" customWidth="1"/>
    <col min="1029" max="1029" width="24.5703125" style="3" customWidth="1"/>
    <col min="1030" max="1030" width="22.85546875" style="3" customWidth="1"/>
    <col min="1031" max="1031" width="17.42578125" style="3" bestFit="1" customWidth="1"/>
    <col min="1032" max="1032" width="14.42578125" style="3" customWidth="1"/>
    <col min="1033" max="1033" width="16.140625" style="3" customWidth="1"/>
    <col min="1034" max="1034" width="13.42578125" style="3" bestFit="1" customWidth="1"/>
    <col min="1035" max="1035" width="16" style="3" bestFit="1" customWidth="1"/>
    <col min="1036" max="1280" width="12.5703125" style="3"/>
    <col min="1281" max="1281" width="45.7109375" style="3" customWidth="1"/>
    <col min="1282" max="1282" width="17.28515625" style="3" customWidth="1"/>
    <col min="1283" max="1284" width="17.42578125" style="3" customWidth="1"/>
    <col min="1285" max="1285" width="24.5703125" style="3" customWidth="1"/>
    <col min="1286" max="1286" width="22.85546875" style="3" customWidth="1"/>
    <col min="1287" max="1287" width="17.42578125" style="3" bestFit="1" customWidth="1"/>
    <col min="1288" max="1288" width="14.42578125" style="3" customWidth="1"/>
    <col min="1289" max="1289" width="16.140625" style="3" customWidth="1"/>
    <col min="1290" max="1290" width="13.42578125" style="3" bestFit="1" customWidth="1"/>
    <col min="1291" max="1291" width="16" style="3" bestFit="1" customWidth="1"/>
    <col min="1292" max="1536" width="12.5703125" style="3"/>
    <col min="1537" max="1537" width="45.7109375" style="3" customWidth="1"/>
    <col min="1538" max="1538" width="17.28515625" style="3" customWidth="1"/>
    <col min="1539" max="1540" width="17.42578125" style="3" customWidth="1"/>
    <col min="1541" max="1541" width="24.5703125" style="3" customWidth="1"/>
    <col min="1542" max="1542" width="22.85546875" style="3" customWidth="1"/>
    <col min="1543" max="1543" width="17.42578125" style="3" bestFit="1" customWidth="1"/>
    <col min="1544" max="1544" width="14.42578125" style="3" customWidth="1"/>
    <col min="1545" max="1545" width="16.140625" style="3" customWidth="1"/>
    <col min="1546" max="1546" width="13.42578125" style="3" bestFit="1" customWidth="1"/>
    <col min="1547" max="1547" width="16" style="3" bestFit="1" customWidth="1"/>
    <col min="1548" max="1792" width="12.5703125" style="3"/>
    <col min="1793" max="1793" width="45.7109375" style="3" customWidth="1"/>
    <col min="1794" max="1794" width="17.28515625" style="3" customWidth="1"/>
    <col min="1795" max="1796" width="17.42578125" style="3" customWidth="1"/>
    <col min="1797" max="1797" width="24.5703125" style="3" customWidth="1"/>
    <col min="1798" max="1798" width="22.85546875" style="3" customWidth="1"/>
    <col min="1799" max="1799" width="17.42578125" style="3" bestFit="1" customWidth="1"/>
    <col min="1800" max="1800" width="14.42578125" style="3" customWidth="1"/>
    <col min="1801" max="1801" width="16.140625" style="3" customWidth="1"/>
    <col min="1802" max="1802" width="13.42578125" style="3" bestFit="1" customWidth="1"/>
    <col min="1803" max="1803" width="16" style="3" bestFit="1" customWidth="1"/>
    <col min="1804" max="2048" width="12.5703125" style="3"/>
    <col min="2049" max="2049" width="45.7109375" style="3" customWidth="1"/>
    <col min="2050" max="2050" width="17.28515625" style="3" customWidth="1"/>
    <col min="2051" max="2052" width="17.42578125" style="3" customWidth="1"/>
    <col min="2053" max="2053" width="24.5703125" style="3" customWidth="1"/>
    <col min="2054" max="2054" width="22.85546875" style="3" customWidth="1"/>
    <col min="2055" max="2055" width="17.42578125" style="3" bestFit="1" customWidth="1"/>
    <col min="2056" max="2056" width="14.42578125" style="3" customWidth="1"/>
    <col min="2057" max="2057" width="16.140625" style="3" customWidth="1"/>
    <col min="2058" max="2058" width="13.42578125" style="3" bestFit="1" customWidth="1"/>
    <col min="2059" max="2059" width="16" style="3" bestFit="1" customWidth="1"/>
    <col min="2060" max="2304" width="12.5703125" style="3"/>
    <col min="2305" max="2305" width="45.7109375" style="3" customWidth="1"/>
    <col min="2306" max="2306" width="17.28515625" style="3" customWidth="1"/>
    <col min="2307" max="2308" width="17.42578125" style="3" customWidth="1"/>
    <col min="2309" max="2309" width="24.5703125" style="3" customWidth="1"/>
    <col min="2310" max="2310" width="22.85546875" style="3" customWidth="1"/>
    <col min="2311" max="2311" width="17.42578125" style="3" bestFit="1" customWidth="1"/>
    <col min="2312" max="2312" width="14.42578125" style="3" customWidth="1"/>
    <col min="2313" max="2313" width="16.140625" style="3" customWidth="1"/>
    <col min="2314" max="2314" width="13.42578125" style="3" bestFit="1" customWidth="1"/>
    <col min="2315" max="2315" width="16" style="3" bestFit="1" customWidth="1"/>
    <col min="2316" max="2560" width="12.5703125" style="3"/>
    <col min="2561" max="2561" width="45.7109375" style="3" customWidth="1"/>
    <col min="2562" max="2562" width="17.28515625" style="3" customWidth="1"/>
    <col min="2563" max="2564" width="17.42578125" style="3" customWidth="1"/>
    <col min="2565" max="2565" width="24.5703125" style="3" customWidth="1"/>
    <col min="2566" max="2566" width="22.85546875" style="3" customWidth="1"/>
    <col min="2567" max="2567" width="17.42578125" style="3" bestFit="1" customWidth="1"/>
    <col min="2568" max="2568" width="14.42578125" style="3" customWidth="1"/>
    <col min="2569" max="2569" width="16.140625" style="3" customWidth="1"/>
    <col min="2570" max="2570" width="13.42578125" style="3" bestFit="1" customWidth="1"/>
    <col min="2571" max="2571" width="16" style="3" bestFit="1" customWidth="1"/>
    <col min="2572" max="2816" width="12.5703125" style="3"/>
    <col min="2817" max="2817" width="45.7109375" style="3" customWidth="1"/>
    <col min="2818" max="2818" width="17.28515625" style="3" customWidth="1"/>
    <col min="2819" max="2820" width="17.42578125" style="3" customWidth="1"/>
    <col min="2821" max="2821" width="24.5703125" style="3" customWidth="1"/>
    <col min="2822" max="2822" width="22.85546875" style="3" customWidth="1"/>
    <col min="2823" max="2823" width="17.42578125" style="3" bestFit="1" customWidth="1"/>
    <col min="2824" max="2824" width="14.42578125" style="3" customWidth="1"/>
    <col min="2825" max="2825" width="16.140625" style="3" customWidth="1"/>
    <col min="2826" max="2826" width="13.42578125" style="3" bestFit="1" customWidth="1"/>
    <col min="2827" max="2827" width="16" style="3" bestFit="1" customWidth="1"/>
    <col min="2828" max="3072" width="12.5703125" style="3"/>
    <col min="3073" max="3073" width="45.7109375" style="3" customWidth="1"/>
    <col min="3074" max="3074" width="17.28515625" style="3" customWidth="1"/>
    <col min="3075" max="3076" width="17.42578125" style="3" customWidth="1"/>
    <col min="3077" max="3077" width="24.5703125" style="3" customWidth="1"/>
    <col min="3078" max="3078" width="22.85546875" style="3" customWidth="1"/>
    <col min="3079" max="3079" width="17.42578125" style="3" bestFit="1" customWidth="1"/>
    <col min="3080" max="3080" width="14.42578125" style="3" customWidth="1"/>
    <col min="3081" max="3081" width="16.140625" style="3" customWidth="1"/>
    <col min="3082" max="3082" width="13.42578125" style="3" bestFit="1" customWidth="1"/>
    <col min="3083" max="3083" width="16" style="3" bestFit="1" customWidth="1"/>
    <col min="3084" max="3328" width="12.5703125" style="3"/>
    <col min="3329" max="3329" width="45.7109375" style="3" customWidth="1"/>
    <col min="3330" max="3330" width="17.28515625" style="3" customWidth="1"/>
    <col min="3331" max="3332" width="17.42578125" style="3" customWidth="1"/>
    <col min="3333" max="3333" width="24.5703125" style="3" customWidth="1"/>
    <col min="3334" max="3334" width="22.85546875" style="3" customWidth="1"/>
    <col min="3335" max="3335" width="17.42578125" style="3" bestFit="1" customWidth="1"/>
    <col min="3336" max="3336" width="14.42578125" style="3" customWidth="1"/>
    <col min="3337" max="3337" width="16.140625" style="3" customWidth="1"/>
    <col min="3338" max="3338" width="13.42578125" style="3" bestFit="1" customWidth="1"/>
    <col min="3339" max="3339" width="16" style="3" bestFit="1" customWidth="1"/>
    <col min="3340" max="3584" width="12.5703125" style="3"/>
    <col min="3585" max="3585" width="45.7109375" style="3" customWidth="1"/>
    <col min="3586" max="3586" width="17.28515625" style="3" customWidth="1"/>
    <col min="3587" max="3588" width="17.42578125" style="3" customWidth="1"/>
    <col min="3589" max="3589" width="24.5703125" style="3" customWidth="1"/>
    <col min="3590" max="3590" width="22.85546875" style="3" customWidth="1"/>
    <col min="3591" max="3591" width="17.42578125" style="3" bestFit="1" customWidth="1"/>
    <col min="3592" max="3592" width="14.42578125" style="3" customWidth="1"/>
    <col min="3593" max="3593" width="16.140625" style="3" customWidth="1"/>
    <col min="3594" max="3594" width="13.42578125" style="3" bestFit="1" customWidth="1"/>
    <col min="3595" max="3595" width="16" style="3" bestFit="1" customWidth="1"/>
    <col min="3596" max="3840" width="12.5703125" style="3"/>
    <col min="3841" max="3841" width="45.7109375" style="3" customWidth="1"/>
    <col min="3842" max="3842" width="17.28515625" style="3" customWidth="1"/>
    <col min="3843" max="3844" width="17.42578125" style="3" customWidth="1"/>
    <col min="3845" max="3845" width="24.5703125" style="3" customWidth="1"/>
    <col min="3846" max="3846" width="22.85546875" style="3" customWidth="1"/>
    <col min="3847" max="3847" width="17.42578125" style="3" bestFit="1" customWidth="1"/>
    <col min="3848" max="3848" width="14.42578125" style="3" customWidth="1"/>
    <col min="3849" max="3849" width="16.140625" style="3" customWidth="1"/>
    <col min="3850" max="3850" width="13.42578125" style="3" bestFit="1" customWidth="1"/>
    <col min="3851" max="3851" width="16" style="3" bestFit="1" customWidth="1"/>
    <col min="3852" max="4096" width="12.5703125" style="3"/>
    <col min="4097" max="4097" width="45.7109375" style="3" customWidth="1"/>
    <col min="4098" max="4098" width="17.28515625" style="3" customWidth="1"/>
    <col min="4099" max="4100" width="17.42578125" style="3" customWidth="1"/>
    <col min="4101" max="4101" width="24.5703125" style="3" customWidth="1"/>
    <col min="4102" max="4102" width="22.85546875" style="3" customWidth="1"/>
    <col min="4103" max="4103" width="17.42578125" style="3" bestFit="1" customWidth="1"/>
    <col min="4104" max="4104" width="14.42578125" style="3" customWidth="1"/>
    <col min="4105" max="4105" width="16.140625" style="3" customWidth="1"/>
    <col min="4106" max="4106" width="13.42578125" style="3" bestFit="1" customWidth="1"/>
    <col min="4107" max="4107" width="16" style="3" bestFit="1" customWidth="1"/>
    <col min="4108" max="4352" width="12.5703125" style="3"/>
    <col min="4353" max="4353" width="45.7109375" style="3" customWidth="1"/>
    <col min="4354" max="4354" width="17.28515625" style="3" customWidth="1"/>
    <col min="4355" max="4356" width="17.42578125" style="3" customWidth="1"/>
    <col min="4357" max="4357" width="24.5703125" style="3" customWidth="1"/>
    <col min="4358" max="4358" width="22.85546875" style="3" customWidth="1"/>
    <col min="4359" max="4359" width="17.42578125" style="3" bestFit="1" customWidth="1"/>
    <col min="4360" max="4360" width="14.42578125" style="3" customWidth="1"/>
    <col min="4361" max="4361" width="16.140625" style="3" customWidth="1"/>
    <col min="4362" max="4362" width="13.42578125" style="3" bestFit="1" customWidth="1"/>
    <col min="4363" max="4363" width="16" style="3" bestFit="1" customWidth="1"/>
    <col min="4364" max="4608" width="12.5703125" style="3"/>
    <col min="4609" max="4609" width="45.7109375" style="3" customWidth="1"/>
    <col min="4610" max="4610" width="17.28515625" style="3" customWidth="1"/>
    <col min="4611" max="4612" width="17.42578125" style="3" customWidth="1"/>
    <col min="4613" max="4613" width="24.5703125" style="3" customWidth="1"/>
    <col min="4614" max="4614" width="22.85546875" style="3" customWidth="1"/>
    <col min="4615" max="4615" width="17.42578125" style="3" bestFit="1" customWidth="1"/>
    <col min="4616" max="4616" width="14.42578125" style="3" customWidth="1"/>
    <col min="4617" max="4617" width="16.140625" style="3" customWidth="1"/>
    <col min="4618" max="4618" width="13.42578125" style="3" bestFit="1" customWidth="1"/>
    <col min="4619" max="4619" width="16" style="3" bestFit="1" customWidth="1"/>
    <col min="4620" max="4864" width="12.5703125" style="3"/>
    <col min="4865" max="4865" width="45.7109375" style="3" customWidth="1"/>
    <col min="4866" max="4866" width="17.28515625" style="3" customWidth="1"/>
    <col min="4867" max="4868" width="17.42578125" style="3" customWidth="1"/>
    <col min="4869" max="4869" width="24.5703125" style="3" customWidth="1"/>
    <col min="4870" max="4870" width="22.85546875" style="3" customWidth="1"/>
    <col min="4871" max="4871" width="17.42578125" style="3" bestFit="1" customWidth="1"/>
    <col min="4872" max="4872" width="14.42578125" style="3" customWidth="1"/>
    <col min="4873" max="4873" width="16.140625" style="3" customWidth="1"/>
    <col min="4874" max="4874" width="13.42578125" style="3" bestFit="1" customWidth="1"/>
    <col min="4875" max="4875" width="16" style="3" bestFit="1" customWidth="1"/>
    <col min="4876" max="5120" width="12.5703125" style="3"/>
    <col min="5121" max="5121" width="45.7109375" style="3" customWidth="1"/>
    <col min="5122" max="5122" width="17.28515625" style="3" customWidth="1"/>
    <col min="5123" max="5124" width="17.42578125" style="3" customWidth="1"/>
    <col min="5125" max="5125" width="24.5703125" style="3" customWidth="1"/>
    <col min="5126" max="5126" width="22.85546875" style="3" customWidth="1"/>
    <col min="5127" max="5127" width="17.42578125" style="3" bestFit="1" customWidth="1"/>
    <col min="5128" max="5128" width="14.42578125" style="3" customWidth="1"/>
    <col min="5129" max="5129" width="16.140625" style="3" customWidth="1"/>
    <col min="5130" max="5130" width="13.42578125" style="3" bestFit="1" customWidth="1"/>
    <col min="5131" max="5131" width="16" style="3" bestFit="1" customWidth="1"/>
    <col min="5132" max="5376" width="12.5703125" style="3"/>
    <col min="5377" max="5377" width="45.7109375" style="3" customWidth="1"/>
    <col min="5378" max="5378" width="17.28515625" style="3" customWidth="1"/>
    <col min="5379" max="5380" width="17.42578125" style="3" customWidth="1"/>
    <col min="5381" max="5381" width="24.5703125" style="3" customWidth="1"/>
    <col min="5382" max="5382" width="22.85546875" style="3" customWidth="1"/>
    <col min="5383" max="5383" width="17.42578125" style="3" bestFit="1" customWidth="1"/>
    <col min="5384" max="5384" width="14.42578125" style="3" customWidth="1"/>
    <col min="5385" max="5385" width="16.140625" style="3" customWidth="1"/>
    <col min="5386" max="5386" width="13.42578125" style="3" bestFit="1" customWidth="1"/>
    <col min="5387" max="5387" width="16" style="3" bestFit="1" customWidth="1"/>
    <col min="5388" max="5632" width="12.5703125" style="3"/>
    <col min="5633" max="5633" width="45.7109375" style="3" customWidth="1"/>
    <col min="5634" max="5634" width="17.28515625" style="3" customWidth="1"/>
    <col min="5635" max="5636" width="17.42578125" style="3" customWidth="1"/>
    <col min="5637" max="5637" width="24.5703125" style="3" customWidth="1"/>
    <col min="5638" max="5638" width="22.85546875" style="3" customWidth="1"/>
    <col min="5639" max="5639" width="17.42578125" style="3" bestFit="1" customWidth="1"/>
    <col min="5640" max="5640" width="14.42578125" style="3" customWidth="1"/>
    <col min="5641" max="5641" width="16.140625" style="3" customWidth="1"/>
    <col min="5642" max="5642" width="13.42578125" style="3" bestFit="1" customWidth="1"/>
    <col min="5643" max="5643" width="16" style="3" bestFit="1" customWidth="1"/>
    <col min="5644" max="5888" width="12.5703125" style="3"/>
    <col min="5889" max="5889" width="45.7109375" style="3" customWidth="1"/>
    <col min="5890" max="5890" width="17.28515625" style="3" customWidth="1"/>
    <col min="5891" max="5892" width="17.42578125" style="3" customWidth="1"/>
    <col min="5893" max="5893" width="24.5703125" style="3" customWidth="1"/>
    <col min="5894" max="5894" width="22.85546875" style="3" customWidth="1"/>
    <col min="5895" max="5895" width="17.42578125" style="3" bestFit="1" customWidth="1"/>
    <col min="5896" max="5896" width="14.42578125" style="3" customWidth="1"/>
    <col min="5897" max="5897" width="16.140625" style="3" customWidth="1"/>
    <col min="5898" max="5898" width="13.42578125" style="3" bestFit="1" customWidth="1"/>
    <col min="5899" max="5899" width="16" style="3" bestFit="1" customWidth="1"/>
    <col min="5900" max="6144" width="12.5703125" style="3"/>
    <col min="6145" max="6145" width="45.7109375" style="3" customWidth="1"/>
    <col min="6146" max="6146" width="17.28515625" style="3" customWidth="1"/>
    <col min="6147" max="6148" width="17.42578125" style="3" customWidth="1"/>
    <col min="6149" max="6149" width="24.5703125" style="3" customWidth="1"/>
    <col min="6150" max="6150" width="22.85546875" style="3" customWidth="1"/>
    <col min="6151" max="6151" width="17.42578125" style="3" bestFit="1" customWidth="1"/>
    <col min="6152" max="6152" width="14.42578125" style="3" customWidth="1"/>
    <col min="6153" max="6153" width="16.140625" style="3" customWidth="1"/>
    <col min="6154" max="6154" width="13.42578125" style="3" bestFit="1" customWidth="1"/>
    <col min="6155" max="6155" width="16" style="3" bestFit="1" customWidth="1"/>
    <col min="6156" max="6400" width="12.5703125" style="3"/>
    <col min="6401" max="6401" width="45.7109375" style="3" customWidth="1"/>
    <col min="6402" max="6402" width="17.28515625" style="3" customWidth="1"/>
    <col min="6403" max="6404" width="17.42578125" style="3" customWidth="1"/>
    <col min="6405" max="6405" width="24.5703125" style="3" customWidth="1"/>
    <col min="6406" max="6406" width="22.85546875" style="3" customWidth="1"/>
    <col min="6407" max="6407" width="17.42578125" style="3" bestFit="1" customWidth="1"/>
    <col min="6408" max="6408" width="14.42578125" style="3" customWidth="1"/>
    <col min="6409" max="6409" width="16.140625" style="3" customWidth="1"/>
    <col min="6410" max="6410" width="13.42578125" style="3" bestFit="1" customWidth="1"/>
    <col min="6411" max="6411" width="16" style="3" bestFit="1" customWidth="1"/>
    <col min="6412" max="6656" width="12.5703125" style="3"/>
    <col min="6657" max="6657" width="45.7109375" style="3" customWidth="1"/>
    <col min="6658" max="6658" width="17.28515625" style="3" customWidth="1"/>
    <col min="6659" max="6660" width="17.42578125" style="3" customWidth="1"/>
    <col min="6661" max="6661" width="24.5703125" style="3" customWidth="1"/>
    <col min="6662" max="6662" width="22.85546875" style="3" customWidth="1"/>
    <col min="6663" max="6663" width="17.42578125" style="3" bestFit="1" customWidth="1"/>
    <col min="6664" max="6664" width="14.42578125" style="3" customWidth="1"/>
    <col min="6665" max="6665" width="16.140625" style="3" customWidth="1"/>
    <col min="6666" max="6666" width="13.42578125" style="3" bestFit="1" customWidth="1"/>
    <col min="6667" max="6667" width="16" style="3" bestFit="1" customWidth="1"/>
    <col min="6668" max="6912" width="12.5703125" style="3"/>
    <col min="6913" max="6913" width="45.7109375" style="3" customWidth="1"/>
    <col min="6914" max="6914" width="17.28515625" style="3" customWidth="1"/>
    <col min="6915" max="6916" width="17.42578125" style="3" customWidth="1"/>
    <col min="6917" max="6917" width="24.5703125" style="3" customWidth="1"/>
    <col min="6918" max="6918" width="22.85546875" style="3" customWidth="1"/>
    <col min="6919" max="6919" width="17.42578125" style="3" bestFit="1" customWidth="1"/>
    <col min="6920" max="6920" width="14.42578125" style="3" customWidth="1"/>
    <col min="6921" max="6921" width="16.140625" style="3" customWidth="1"/>
    <col min="6922" max="6922" width="13.42578125" style="3" bestFit="1" customWidth="1"/>
    <col min="6923" max="6923" width="16" style="3" bestFit="1" customWidth="1"/>
    <col min="6924" max="7168" width="12.5703125" style="3"/>
    <col min="7169" max="7169" width="45.7109375" style="3" customWidth="1"/>
    <col min="7170" max="7170" width="17.28515625" style="3" customWidth="1"/>
    <col min="7171" max="7172" width="17.42578125" style="3" customWidth="1"/>
    <col min="7173" max="7173" width="24.5703125" style="3" customWidth="1"/>
    <col min="7174" max="7174" width="22.85546875" style="3" customWidth="1"/>
    <col min="7175" max="7175" width="17.42578125" style="3" bestFit="1" customWidth="1"/>
    <col min="7176" max="7176" width="14.42578125" style="3" customWidth="1"/>
    <col min="7177" max="7177" width="16.140625" style="3" customWidth="1"/>
    <col min="7178" max="7178" width="13.42578125" style="3" bestFit="1" customWidth="1"/>
    <col min="7179" max="7179" width="16" style="3" bestFit="1" customWidth="1"/>
    <col min="7180" max="7424" width="12.5703125" style="3"/>
    <col min="7425" max="7425" width="45.7109375" style="3" customWidth="1"/>
    <col min="7426" max="7426" width="17.28515625" style="3" customWidth="1"/>
    <col min="7427" max="7428" width="17.42578125" style="3" customWidth="1"/>
    <col min="7429" max="7429" width="24.5703125" style="3" customWidth="1"/>
    <col min="7430" max="7430" width="22.85546875" style="3" customWidth="1"/>
    <col min="7431" max="7431" width="17.42578125" style="3" bestFit="1" customWidth="1"/>
    <col min="7432" max="7432" width="14.42578125" style="3" customWidth="1"/>
    <col min="7433" max="7433" width="16.140625" style="3" customWidth="1"/>
    <col min="7434" max="7434" width="13.42578125" style="3" bestFit="1" customWidth="1"/>
    <col min="7435" max="7435" width="16" style="3" bestFit="1" customWidth="1"/>
    <col min="7436" max="7680" width="12.5703125" style="3"/>
    <col min="7681" max="7681" width="45.7109375" style="3" customWidth="1"/>
    <col min="7682" max="7682" width="17.28515625" style="3" customWidth="1"/>
    <col min="7683" max="7684" width="17.42578125" style="3" customWidth="1"/>
    <col min="7685" max="7685" width="24.5703125" style="3" customWidth="1"/>
    <col min="7686" max="7686" width="22.85546875" style="3" customWidth="1"/>
    <col min="7687" max="7687" width="17.42578125" style="3" bestFit="1" customWidth="1"/>
    <col min="7688" max="7688" width="14.42578125" style="3" customWidth="1"/>
    <col min="7689" max="7689" width="16.140625" style="3" customWidth="1"/>
    <col min="7690" max="7690" width="13.42578125" style="3" bestFit="1" customWidth="1"/>
    <col min="7691" max="7691" width="16" style="3" bestFit="1" customWidth="1"/>
    <col min="7692" max="7936" width="12.5703125" style="3"/>
    <col min="7937" max="7937" width="45.7109375" style="3" customWidth="1"/>
    <col min="7938" max="7938" width="17.28515625" style="3" customWidth="1"/>
    <col min="7939" max="7940" width="17.42578125" style="3" customWidth="1"/>
    <col min="7941" max="7941" width="24.5703125" style="3" customWidth="1"/>
    <col min="7942" max="7942" width="22.85546875" style="3" customWidth="1"/>
    <col min="7943" max="7943" width="17.42578125" style="3" bestFit="1" customWidth="1"/>
    <col min="7944" max="7944" width="14.42578125" style="3" customWidth="1"/>
    <col min="7945" max="7945" width="16.140625" style="3" customWidth="1"/>
    <col min="7946" max="7946" width="13.42578125" style="3" bestFit="1" customWidth="1"/>
    <col min="7947" max="7947" width="16" style="3" bestFit="1" customWidth="1"/>
    <col min="7948" max="8192" width="12.5703125" style="3"/>
    <col min="8193" max="8193" width="45.7109375" style="3" customWidth="1"/>
    <col min="8194" max="8194" width="17.28515625" style="3" customWidth="1"/>
    <col min="8195" max="8196" width="17.42578125" style="3" customWidth="1"/>
    <col min="8197" max="8197" width="24.5703125" style="3" customWidth="1"/>
    <col min="8198" max="8198" width="22.85546875" style="3" customWidth="1"/>
    <col min="8199" max="8199" width="17.42578125" style="3" bestFit="1" customWidth="1"/>
    <col min="8200" max="8200" width="14.42578125" style="3" customWidth="1"/>
    <col min="8201" max="8201" width="16.140625" style="3" customWidth="1"/>
    <col min="8202" max="8202" width="13.42578125" style="3" bestFit="1" customWidth="1"/>
    <col min="8203" max="8203" width="16" style="3" bestFit="1" customWidth="1"/>
    <col min="8204" max="8448" width="12.5703125" style="3"/>
    <col min="8449" max="8449" width="45.7109375" style="3" customWidth="1"/>
    <col min="8450" max="8450" width="17.28515625" style="3" customWidth="1"/>
    <col min="8451" max="8452" width="17.42578125" style="3" customWidth="1"/>
    <col min="8453" max="8453" width="24.5703125" style="3" customWidth="1"/>
    <col min="8454" max="8454" width="22.85546875" style="3" customWidth="1"/>
    <col min="8455" max="8455" width="17.42578125" style="3" bestFit="1" customWidth="1"/>
    <col min="8456" max="8456" width="14.42578125" style="3" customWidth="1"/>
    <col min="8457" max="8457" width="16.140625" style="3" customWidth="1"/>
    <col min="8458" max="8458" width="13.42578125" style="3" bestFit="1" customWidth="1"/>
    <col min="8459" max="8459" width="16" style="3" bestFit="1" customWidth="1"/>
    <col min="8460" max="8704" width="12.5703125" style="3"/>
    <col min="8705" max="8705" width="45.7109375" style="3" customWidth="1"/>
    <col min="8706" max="8706" width="17.28515625" style="3" customWidth="1"/>
    <col min="8707" max="8708" width="17.42578125" style="3" customWidth="1"/>
    <col min="8709" max="8709" width="24.5703125" style="3" customWidth="1"/>
    <col min="8710" max="8710" width="22.85546875" style="3" customWidth="1"/>
    <col min="8711" max="8711" width="17.42578125" style="3" bestFit="1" customWidth="1"/>
    <col min="8712" max="8712" width="14.42578125" style="3" customWidth="1"/>
    <col min="8713" max="8713" width="16.140625" style="3" customWidth="1"/>
    <col min="8714" max="8714" width="13.42578125" style="3" bestFit="1" customWidth="1"/>
    <col min="8715" max="8715" width="16" style="3" bestFit="1" customWidth="1"/>
    <col min="8716" max="8960" width="12.5703125" style="3"/>
    <col min="8961" max="8961" width="45.7109375" style="3" customWidth="1"/>
    <col min="8962" max="8962" width="17.28515625" style="3" customWidth="1"/>
    <col min="8963" max="8964" width="17.42578125" style="3" customWidth="1"/>
    <col min="8965" max="8965" width="24.5703125" style="3" customWidth="1"/>
    <col min="8966" max="8966" width="22.85546875" style="3" customWidth="1"/>
    <col min="8967" max="8967" width="17.42578125" style="3" bestFit="1" customWidth="1"/>
    <col min="8968" max="8968" width="14.42578125" style="3" customWidth="1"/>
    <col min="8969" max="8969" width="16.140625" style="3" customWidth="1"/>
    <col min="8970" max="8970" width="13.42578125" style="3" bestFit="1" customWidth="1"/>
    <col min="8971" max="8971" width="16" style="3" bestFit="1" customWidth="1"/>
    <col min="8972" max="9216" width="12.5703125" style="3"/>
    <col min="9217" max="9217" width="45.7109375" style="3" customWidth="1"/>
    <col min="9218" max="9218" width="17.28515625" style="3" customWidth="1"/>
    <col min="9219" max="9220" width="17.42578125" style="3" customWidth="1"/>
    <col min="9221" max="9221" width="24.5703125" style="3" customWidth="1"/>
    <col min="9222" max="9222" width="22.85546875" style="3" customWidth="1"/>
    <col min="9223" max="9223" width="17.42578125" style="3" bestFit="1" customWidth="1"/>
    <col min="9224" max="9224" width="14.42578125" style="3" customWidth="1"/>
    <col min="9225" max="9225" width="16.140625" style="3" customWidth="1"/>
    <col min="9226" max="9226" width="13.42578125" style="3" bestFit="1" customWidth="1"/>
    <col min="9227" max="9227" width="16" style="3" bestFit="1" customWidth="1"/>
    <col min="9228" max="9472" width="12.5703125" style="3"/>
    <col min="9473" max="9473" width="45.7109375" style="3" customWidth="1"/>
    <col min="9474" max="9474" width="17.28515625" style="3" customWidth="1"/>
    <col min="9475" max="9476" width="17.42578125" style="3" customWidth="1"/>
    <col min="9477" max="9477" width="24.5703125" style="3" customWidth="1"/>
    <col min="9478" max="9478" width="22.85546875" style="3" customWidth="1"/>
    <col min="9479" max="9479" width="17.42578125" style="3" bestFit="1" customWidth="1"/>
    <col min="9480" max="9480" width="14.42578125" style="3" customWidth="1"/>
    <col min="9481" max="9481" width="16.140625" style="3" customWidth="1"/>
    <col min="9482" max="9482" width="13.42578125" style="3" bestFit="1" customWidth="1"/>
    <col min="9483" max="9483" width="16" style="3" bestFit="1" customWidth="1"/>
    <col min="9484" max="9728" width="12.5703125" style="3"/>
    <col min="9729" max="9729" width="45.7109375" style="3" customWidth="1"/>
    <col min="9730" max="9730" width="17.28515625" style="3" customWidth="1"/>
    <col min="9731" max="9732" width="17.42578125" style="3" customWidth="1"/>
    <col min="9733" max="9733" width="24.5703125" style="3" customWidth="1"/>
    <col min="9734" max="9734" width="22.85546875" style="3" customWidth="1"/>
    <col min="9735" max="9735" width="17.42578125" style="3" bestFit="1" customWidth="1"/>
    <col min="9736" max="9736" width="14.42578125" style="3" customWidth="1"/>
    <col min="9737" max="9737" width="16.140625" style="3" customWidth="1"/>
    <col min="9738" max="9738" width="13.42578125" style="3" bestFit="1" customWidth="1"/>
    <col min="9739" max="9739" width="16" style="3" bestFit="1" customWidth="1"/>
    <col min="9740" max="9984" width="12.5703125" style="3"/>
    <col min="9985" max="9985" width="45.7109375" style="3" customWidth="1"/>
    <col min="9986" max="9986" width="17.28515625" style="3" customWidth="1"/>
    <col min="9987" max="9988" width="17.42578125" style="3" customWidth="1"/>
    <col min="9989" max="9989" width="24.5703125" style="3" customWidth="1"/>
    <col min="9990" max="9990" width="22.85546875" style="3" customWidth="1"/>
    <col min="9991" max="9991" width="17.42578125" style="3" bestFit="1" customWidth="1"/>
    <col min="9992" max="9992" width="14.42578125" style="3" customWidth="1"/>
    <col min="9993" max="9993" width="16.140625" style="3" customWidth="1"/>
    <col min="9994" max="9994" width="13.42578125" style="3" bestFit="1" customWidth="1"/>
    <col min="9995" max="9995" width="16" style="3" bestFit="1" customWidth="1"/>
    <col min="9996" max="10240" width="12.5703125" style="3"/>
    <col min="10241" max="10241" width="45.7109375" style="3" customWidth="1"/>
    <col min="10242" max="10242" width="17.28515625" style="3" customWidth="1"/>
    <col min="10243" max="10244" width="17.42578125" style="3" customWidth="1"/>
    <col min="10245" max="10245" width="24.5703125" style="3" customWidth="1"/>
    <col min="10246" max="10246" width="22.85546875" style="3" customWidth="1"/>
    <col min="10247" max="10247" width="17.42578125" style="3" bestFit="1" customWidth="1"/>
    <col min="10248" max="10248" width="14.42578125" style="3" customWidth="1"/>
    <col min="10249" max="10249" width="16.140625" style="3" customWidth="1"/>
    <col min="10250" max="10250" width="13.42578125" style="3" bestFit="1" customWidth="1"/>
    <col min="10251" max="10251" width="16" style="3" bestFit="1" customWidth="1"/>
    <col min="10252" max="10496" width="12.5703125" style="3"/>
    <col min="10497" max="10497" width="45.7109375" style="3" customWidth="1"/>
    <col min="10498" max="10498" width="17.28515625" style="3" customWidth="1"/>
    <col min="10499" max="10500" width="17.42578125" style="3" customWidth="1"/>
    <col min="10501" max="10501" width="24.5703125" style="3" customWidth="1"/>
    <col min="10502" max="10502" width="22.85546875" style="3" customWidth="1"/>
    <col min="10503" max="10503" width="17.42578125" style="3" bestFit="1" customWidth="1"/>
    <col min="10504" max="10504" width="14.42578125" style="3" customWidth="1"/>
    <col min="10505" max="10505" width="16.140625" style="3" customWidth="1"/>
    <col min="10506" max="10506" width="13.42578125" style="3" bestFit="1" customWidth="1"/>
    <col min="10507" max="10507" width="16" style="3" bestFit="1" customWidth="1"/>
    <col min="10508" max="10752" width="12.5703125" style="3"/>
    <col min="10753" max="10753" width="45.7109375" style="3" customWidth="1"/>
    <col min="10754" max="10754" width="17.28515625" style="3" customWidth="1"/>
    <col min="10755" max="10756" width="17.42578125" style="3" customWidth="1"/>
    <col min="10757" max="10757" width="24.5703125" style="3" customWidth="1"/>
    <col min="10758" max="10758" width="22.85546875" style="3" customWidth="1"/>
    <col min="10759" max="10759" width="17.42578125" style="3" bestFit="1" customWidth="1"/>
    <col min="10760" max="10760" width="14.42578125" style="3" customWidth="1"/>
    <col min="10761" max="10761" width="16.140625" style="3" customWidth="1"/>
    <col min="10762" max="10762" width="13.42578125" style="3" bestFit="1" customWidth="1"/>
    <col min="10763" max="10763" width="16" style="3" bestFit="1" customWidth="1"/>
    <col min="10764" max="11008" width="12.5703125" style="3"/>
    <col min="11009" max="11009" width="45.7109375" style="3" customWidth="1"/>
    <col min="11010" max="11010" width="17.28515625" style="3" customWidth="1"/>
    <col min="11011" max="11012" width="17.42578125" style="3" customWidth="1"/>
    <col min="11013" max="11013" width="24.5703125" style="3" customWidth="1"/>
    <col min="11014" max="11014" width="22.85546875" style="3" customWidth="1"/>
    <col min="11015" max="11015" width="17.42578125" style="3" bestFit="1" customWidth="1"/>
    <col min="11016" max="11016" width="14.42578125" style="3" customWidth="1"/>
    <col min="11017" max="11017" width="16.140625" style="3" customWidth="1"/>
    <col min="11018" max="11018" width="13.42578125" style="3" bestFit="1" customWidth="1"/>
    <col min="11019" max="11019" width="16" style="3" bestFit="1" customWidth="1"/>
    <col min="11020" max="11264" width="12.5703125" style="3"/>
    <col min="11265" max="11265" width="45.7109375" style="3" customWidth="1"/>
    <col min="11266" max="11266" width="17.28515625" style="3" customWidth="1"/>
    <col min="11267" max="11268" width="17.42578125" style="3" customWidth="1"/>
    <col min="11269" max="11269" width="24.5703125" style="3" customWidth="1"/>
    <col min="11270" max="11270" width="22.85546875" style="3" customWidth="1"/>
    <col min="11271" max="11271" width="17.42578125" style="3" bestFit="1" customWidth="1"/>
    <col min="11272" max="11272" width="14.42578125" style="3" customWidth="1"/>
    <col min="11273" max="11273" width="16.140625" style="3" customWidth="1"/>
    <col min="11274" max="11274" width="13.42578125" style="3" bestFit="1" customWidth="1"/>
    <col min="11275" max="11275" width="16" style="3" bestFit="1" customWidth="1"/>
    <col min="11276" max="11520" width="12.5703125" style="3"/>
    <col min="11521" max="11521" width="45.7109375" style="3" customWidth="1"/>
    <col min="11522" max="11522" width="17.28515625" style="3" customWidth="1"/>
    <col min="11523" max="11524" width="17.42578125" style="3" customWidth="1"/>
    <col min="11525" max="11525" width="24.5703125" style="3" customWidth="1"/>
    <col min="11526" max="11526" width="22.85546875" style="3" customWidth="1"/>
    <col min="11527" max="11527" width="17.42578125" style="3" bestFit="1" customWidth="1"/>
    <col min="11528" max="11528" width="14.42578125" style="3" customWidth="1"/>
    <col min="11529" max="11529" width="16.140625" style="3" customWidth="1"/>
    <col min="11530" max="11530" width="13.42578125" style="3" bestFit="1" customWidth="1"/>
    <col min="11531" max="11531" width="16" style="3" bestFit="1" customWidth="1"/>
    <col min="11532" max="11776" width="12.5703125" style="3"/>
    <col min="11777" max="11777" width="45.7109375" style="3" customWidth="1"/>
    <col min="11778" max="11778" width="17.28515625" style="3" customWidth="1"/>
    <col min="11779" max="11780" width="17.42578125" style="3" customWidth="1"/>
    <col min="11781" max="11781" width="24.5703125" style="3" customWidth="1"/>
    <col min="11782" max="11782" width="22.85546875" style="3" customWidth="1"/>
    <col min="11783" max="11783" width="17.42578125" style="3" bestFit="1" customWidth="1"/>
    <col min="11784" max="11784" width="14.42578125" style="3" customWidth="1"/>
    <col min="11785" max="11785" width="16.140625" style="3" customWidth="1"/>
    <col min="11786" max="11786" width="13.42578125" style="3" bestFit="1" customWidth="1"/>
    <col min="11787" max="11787" width="16" style="3" bestFit="1" customWidth="1"/>
    <col min="11788" max="12032" width="12.5703125" style="3"/>
    <col min="12033" max="12033" width="45.7109375" style="3" customWidth="1"/>
    <col min="12034" max="12034" width="17.28515625" style="3" customWidth="1"/>
    <col min="12035" max="12036" width="17.42578125" style="3" customWidth="1"/>
    <col min="12037" max="12037" width="24.5703125" style="3" customWidth="1"/>
    <col min="12038" max="12038" width="22.85546875" style="3" customWidth="1"/>
    <col min="12039" max="12039" width="17.42578125" style="3" bestFit="1" customWidth="1"/>
    <col min="12040" max="12040" width="14.42578125" style="3" customWidth="1"/>
    <col min="12041" max="12041" width="16.140625" style="3" customWidth="1"/>
    <col min="12042" max="12042" width="13.42578125" style="3" bestFit="1" customWidth="1"/>
    <col min="12043" max="12043" width="16" style="3" bestFit="1" customWidth="1"/>
    <col min="12044" max="12288" width="12.5703125" style="3"/>
    <col min="12289" max="12289" width="45.7109375" style="3" customWidth="1"/>
    <col min="12290" max="12290" width="17.28515625" style="3" customWidth="1"/>
    <col min="12291" max="12292" width="17.42578125" style="3" customWidth="1"/>
    <col min="12293" max="12293" width="24.5703125" style="3" customWidth="1"/>
    <col min="12294" max="12294" width="22.85546875" style="3" customWidth="1"/>
    <col min="12295" max="12295" width="17.42578125" style="3" bestFit="1" customWidth="1"/>
    <col min="12296" max="12296" width="14.42578125" style="3" customWidth="1"/>
    <col min="12297" max="12297" width="16.140625" style="3" customWidth="1"/>
    <col min="12298" max="12298" width="13.42578125" style="3" bestFit="1" customWidth="1"/>
    <col min="12299" max="12299" width="16" style="3" bestFit="1" customWidth="1"/>
    <col min="12300" max="12544" width="12.5703125" style="3"/>
    <col min="12545" max="12545" width="45.7109375" style="3" customWidth="1"/>
    <col min="12546" max="12546" width="17.28515625" style="3" customWidth="1"/>
    <col min="12547" max="12548" width="17.42578125" style="3" customWidth="1"/>
    <col min="12549" max="12549" width="24.5703125" style="3" customWidth="1"/>
    <col min="12550" max="12550" width="22.85546875" style="3" customWidth="1"/>
    <col min="12551" max="12551" width="17.42578125" style="3" bestFit="1" customWidth="1"/>
    <col min="12552" max="12552" width="14.42578125" style="3" customWidth="1"/>
    <col min="12553" max="12553" width="16.140625" style="3" customWidth="1"/>
    <col min="12554" max="12554" width="13.42578125" style="3" bestFit="1" customWidth="1"/>
    <col min="12555" max="12555" width="16" style="3" bestFit="1" customWidth="1"/>
    <col min="12556" max="12800" width="12.5703125" style="3"/>
    <col min="12801" max="12801" width="45.7109375" style="3" customWidth="1"/>
    <col min="12802" max="12802" width="17.28515625" style="3" customWidth="1"/>
    <col min="12803" max="12804" width="17.42578125" style="3" customWidth="1"/>
    <col min="12805" max="12805" width="24.5703125" style="3" customWidth="1"/>
    <col min="12806" max="12806" width="22.85546875" style="3" customWidth="1"/>
    <col min="12807" max="12807" width="17.42578125" style="3" bestFit="1" customWidth="1"/>
    <col min="12808" max="12808" width="14.42578125" style="3" customWidth="1"/>
    <col min="12809" max="12809" width="16.140625" style="3" customWidth="1"/>
    <col min="12810" max="12810" width="13.42578125" style="3" bestFit="1" customWidth="1"/>
    <col min="12811" max="12811" width="16" style="3" bestFit="1" customWidth="1"/>
    <col min="12812" max="13056" width="12.5703125" style="3"/>
    <col min="13057" max="13057" width="45.7109375" style="3" customWidth="1"/>
    <col min="13058" max="13058" width="17.28515625" style="3" customWidth="1"/>
    <col min="13059" max="13060" width="17.42578125" style="3" customWidth="1"/>
    <col min="13061" max="13061" width="24.5703125" style="3" customWidth="1"/>
    <col min="13062" max="13062" width="22.85546875" style="3" customWidth="1"/>
    <col min="13063" max="13063" width="17.42578125" style="3" bestFit="1" customWidth="1"/>
    <col min="13064" max="13064" width="14.42578125" style="3" customWidth="1"/>
    <col min="13065" max="13065" width="16.140625" style="3" customWidth="1"/>
    <col min="13066" max="13066" width="13.42578125" style="3" bestFit="1" customWidth="1"/>
    <col min="13067" max="13067" width="16" style="3" bestFit="1" customWidth="1"/>
    <col min="13068" max="13312" width="12.5703125" style="3"/>
    <col min="13313" max="13313" width="45.7109375" style="3" customWidth="1"/>
    <col min="13314" max="13314" width="17.28515625" style="3" customWidth="1"/>
    <col min="13315" max="13316" width="17.42578125" style="3" customWidth="1"/>
    <col min="13317" max="13317" width="24.5703125" style="3" customWidth="1"/>
    <col min="13318" max="13318" width="22.85546875" style="3" customWidth="1"/>
    <col min="13319" max="13319" width="17.42578125" style="3" bestFit="1" customWidth="1"/>
    <col min="13320" max="13320" width="14.42578125" style="3" customWidth="1"/>
    <col min="13321" max="13321" width="16.140625" style="3" customWidth="1"/>
    <col min="13322" max="13322" width="13.42578125" style="3" bestFit="1" customWidth="1"/>
    <col min="13323" max="13323" width="16" style="3" bestFit="1" customWidth="1"/>
    <col min="13324" max="13568" width="12.5703125" style="3"/>
    <col min="13569" max="13569" width="45.7109375" style="3" customWidth="1"/>
    <col min="13570" max="13570" width="17.28515625" style="3" customWidth="1"/>
    <col min="13571" max="13572" width="17.42578125" style="3" customWidth="1"/>
    <col min="13573" max="13573" width="24.5703125" style="3" customWidth="1"/>
    <col min="13574" max="13574" width="22.85546875" style="3" customWidth="1"/>
    <col min="13575" max="13575" width="17.42578125" style="3" bestFit="1" customWidth="1"/>
    <col min="13576" max="13576" width="14.42578125" style="3" customWidth="1"/>
    <col min="13577" max="13577" width="16.140625" style="3" customWidth="1"/>
    <col min="13578" max="13578" width="13.42578125" style="3" bestFit="1" customWidth="1"/>
    <col min="13579" max="13579" width="16" style="3" bestFit="1" customWidth="1"/>
    <col min="13580" max="13824" width="12.5703125" style="3"/>
    <col min="13825" max="13825" width="45.7109375" style="3" customWidth="1"/>
    <col min="13826" max="13826" width="17.28515625" style="3" customWidth="1"/>
    <col min="13827" max="13828" width="17.42578125" style="3" customWidth="1"/>
    <col min="13829" max="13829" width="24.5703125" style="3" customWidth="1"/>
    <col min="13830" max="13830" width="22.85546875" style="3" customWidth="1"/>
    <col min="13831" max="13831" width="17.42578125" style="3" bestFit="1" customWidth="1"/>
    <col min="13832" max="13832" width="14.42578125" style="3" customWidth="1"/>
    <col min="13833" max="13833" width="16.140625" style="3" customWidth="1"/>
    <col min="13834" max="13834" width="13.42578125" style="3" bestFit="1" customWidth="1"/>
    <col min="13835" max="13835" width="16" style="3" bestFit="1" customWidth="1"/>
    <col min="13836" max="14080" width="12.5703125" style="3"/>
    <col min="14081" max="14081" width="45.7109375" style="3" customWidth="1"/>
    <col min="14082" max="14082" width="17.28515625" style="3" customWidth="1"/>
    <col min="14083" max="14084" width="17.42578125" style="3" customWidth="1"/>
    <col min="14085" max="14085" width="24.5703125" style="3" customWidth="1"/>
    <col min="14086" max="14086" width="22.85546875" style="3" customWidth="1"/>
    <col min="14087" max="14087" width="17.42578125" style="3" bestFit="1" customWidth="1"/>
    <col min="14088" max="14088" width="14.42578125" style="3" customWidth="1"/>
    <col min="14089" max="14089" width="16.140625" style="3" customWidth="1"/>
    <col min="14090" max="14090" width="13.42578125" style="3" bestFit="1" customWidth="1"/>
    <col min="14091" max="14091" width="16" style="3" bestFit="1" customWidth="1"/>
    <col min="14092" max="14336" width="12.5703125" style="3"/>
    <col min="14337" max="14337" width="45.7109375" style="3" customWidth="1"/>
    <col min="14338" max="14338" width="17.28515625" style="3" customWidth="1"/>
    <col min="14339" max="14340" width="17.42578125" style="3" customWidth="1"/>
    <col min="14341" max="14341" width="24.5703125" style="3" customWidth="1"/>
    <col min="14342" max="14342" width="22.85546875" style="3" customWidth="1"/>
    <col min="14343" max="14343" width="17.42578125" style="3" bestFit="1" customWidth="1"/>
    <col min="14344" max="14344" width="14.42578125" style="3" customWidth="1"/>
    <col min="14345" max="14345" width="16.140625" style="3" customWidth="1"/>
    <col min="14346" max="14346" width="13.42578125" style="3" bestFit="1" customWidth="1"/>
    <col min="14347" max="14347" width="16" style="3" bestFit="1" customWidth="1"/>
    <col min="14348" max="14592" width="12.5703125" style="3"/>
    <col min="14593" max="14593" width="45.7109375" style="3" customWidth="1"/>
    <col min="14594" max="14594" width="17.28515625" style="3" customWidth="1"/>
    <col min="14595" max="14596" width="17.42578125" style="3" customWidth="1"/>
    <col min="14597" max="14597" width="24.5703125" style="3" customWidth="1"/>
    <col min="14598" max="14598" width="22.85546875" style="3" customWidth="1"/>
    <col min="14599" max="14599" width="17.42578125" style="3" bestFit="1" customWidth="1"/>
    <col min="14600" max="14600" width="14.42578125" style="3" customWidth="1"/>
    <col min="14601" max="14601" width="16.140625" style="3" customWidth="1"/>
    <col min="14602" max="14602" width="13.42578125" style="3" bestFit="1" customWidth="1"/>
    <col min="14603" max="14603" width="16" style="3" bestFit="1" customWidth="1"/>
    <col min="14604" max="14848" width="12.5703125" style="3"/>
    <col min="14849" max="14849" width="45.7109375" style="3" customWidth="1"/>
    <col min="14850" max="14850" width="17.28515625" style="3" customWidth="1"/>
    <col min="14851" max="14852" width="17.42578125" style="3" customWidth="1"/>
    <col min="14853" max="14853" width="24.5703125" style="3" customWidth="1"/>
    <col min="14854" max="14854" width="22.85546875" style="3" customWidth="1"/>
    <col min="14855" max="14855" width="17.42578125" style="3" bestFit="1" customWidth="1"/>
    <col min="14856" max="14856" width="14.42578125" style="3" customWidth="1"/>
    <col min="14857" max="14857" width="16.140625" style="3" customWidth="1"/>
    <col min="14858" max="14858" width="13.42578125" style="3" bestFit="1" customWidth="1"/>
    <col min="14859" max="14859" width="16" style="3" bestFit="1" customWidth="1"/>
    <col min="14860" max="15104" width="12.5703125" style="3"/>
    <col min="15105" max="15105" width="45.7109375" style="3" customWidth="1"/>
    <col min="15106" max="15106" width="17.28515625" style="3" customWidth="1"/>
    <col min="15107" max="15108" width="17.42578125" style="3" customWidth="1"/>
    <col min="15109" max="15109" width="24.5703125" style="3" customWidth="1"/>
    <col min="15110" max="15110" width="22.85546875" style="3" customWidth="1"/>
    <col min="15111" max="15111" width="17.42578125" style="3" bestFit="1" customWidth="1"/>
    <col min="15112" max="15112" width="14.42578125" style="3" customWidth="1"/>
    <col min="15113" max="15113" width="16.140625" style="3" customWidth="1"/>
    <col min="15114" max="15114" width="13.42578125" style="3" bestFit="1" customWidth="1"/>
    <col min="15115" max="15115" width="16" style="3" bestFit="1" customWidth="1"/>
    <col min="15116" max="15360" width="12.5703125" style="3"/>
    <col min="15361" max="15361" width="45.7109375" style="3" customWidth="1"/>
    <col min="15362" max="15362" width="17.28515625" style="3" customWidth="1"/>
    <col min="15363" max="15364" width="17.42578125" style="3" customWidth="1"/>
    <col min="15365" max="15365" width="24.5703125" style="3" customWidth="1"/>
    <col min="15366" max="15366" width="22.85546875" style="3" customWidth="1"/>
    <col min="15367" max="15367" width="17.42578125" style="3" bestFit="1" customWidth="1"/>
    <col min="15368" max="15368" width="14.42578125" style="3" customWidth="1"/>
    <col min="15369" max="15369" width="16.140625" style="3" customWidth="1"/>
    <col min="15370" max="15370" width="13.42578125" style="3" bestFit="1" customWidth="1"/>
    <col min="15371" max="15371" width="16" style="3" bestFit="1" customWidth="1"/>
    <col min="15372" max="15616" width="12.5703125" style="3"/>
    <col min="15617" max="15617" width="45.7109375" style="3" customWidth="1"/>
    <col min="15618" max="15618" width="17.28515625" style="3" customWidth="1"/>
    <col min="15619" max="15620" width="17.42578125" style="3" customWidth="1"/>
    <col min="15621" max="15621" width="24.5703125" style="3" customWidth="1"/>
    <col min="15622" max="15622" width="22.85546875" style="3" customWidth="1"/>
    <col min="15623" max="15623" width="17.42578125" style="3" bestFit="1" customWidth="1"/>
    <col min="15624" max="15624" width="14.42578125" style="3" customWidth="1"/>
    <col min="15625" max="15625" width="16.140625" style="3" customWidth="1"/>
    <col min="15626" max="15626" width="13.42578125" style="3" bestFit="1" customWidth="1"/>
    <col min="15627" max="15627" width="16" style="3" bestFit="1" customWidth="1"/>
    <col min="15628" max="15872" width="12.5703125" style="3"/>
    <col min="15873" max="15873" width="45.7109375" style="3" customWidth="1"/>
    <col min="15874" max="15874" width="17.28515625" style="3" customWidth="1"/>
    <col min="15875" max="15876" width="17.42578125" style="3" customWidth="1"/>
    <col min="15877" max="15877" width="24.5703125" style="3" customWidth="1"/>
    <col min="15878" max="15878" width="22.85546875" style="3" customWidth="1"/>
    <col min="15879" max="15879" width="17.42578125" style="3" bestFit="1" customWidth="1"/>
    <col min="15880" max="15880" width="14.42578125" style="3" customWidth="1"/>
    <col min="15881" max="15881" width="16.140625" style="3" customWidth="1"/>
    <col min="15882" max="15882" width="13.42578125" style="3" bestFit="1" customWidth="1"/>
    <col min="15883" max="15883" width="16" style="3" bestFit="1" customWidth="1"/>
    <col min="15884" max="16128" width="12.5703125" style="3"/>
    <col min="16129" max="16129" width="45.7109375" style="3" customWidth="1"/>
    <col min="16130" max="16130" width="17.28515625" style="3" customWidth="1"/>
    <col min="16131" max="16132" width="17.42578125" style="3" customWidth="1"/>
    <col min="16133" max="16133" width="24.5703125" style="3" customWidth="1"/>
    <col min="16134" max="16134" width="22.85546875" style="3" customWidth="1"/>
    <col min="16135" max="16135" width="17.42578125" style="3" bestFit="1" customWidth="1"/>
    <col min="16136" max="16136" width="14.42578125" style="3" customWidth="1"/>
    <col min="16137" max="16137" width="16.140625" style="3" customWidth="1"/>
    <col min="16138" max="16138" width="13.42578125" style="3" bestFit="1" customWidth="1"/>
    <col min="16139" max="16139" width="16" style="3" bestFit="1" customWidth="1"/>
    <col min="16140" max="16384" width="12.5703125" style="3"/>
  </cols>
  <sheetData>
    <row r="1" spans="1:11" ht="15">
      <c r="A1" s="1"/>
      <c r="B1" s="2"/>
      <c r="C1" s="2"/>
      <c r="D1" s="2"/>
      <c r="E1" s="2"/>
      <c r="F1" s="2"/>
      <c r="G1" s="2"/>
      <c r="H1" s="2"/>
      <c r="I1" s="2"/>
    </row>
    <row r="2" spans="1:11" ht="55.5" customHeight="1">
      <c r="A2" s="71" t="s">
        <v>64</v>
      </c>
      <c r="B2" s="72"/>
      <c r="C2" s="72"/>
      <c r="D2" s="72"/>
      <c r="E2" s="72"/>
      <c r="F2" s="72"/>
      <c r="G2" s="72"/>
      <c r="H2" s="72"/>
      <c r="I2" s="72"/>
    </row>
    <row r="3" spans="1:11" ht="18.75" customHeight="1" thickBot="1">
      <c r="A3" s="1"/>
      <c r="B3" s="4"/>
      <c r="C3" s="4"/>
      <c r="D3" s="4"/>
      <c r="E3" s="4"/>
      <c r="F3" s="4"/>
      <c r="G3" s="4"/>
      <c r="H3" s="4"/>
      <c r="I3" s="4"/>
    </row>
    <row r="4" spans="1:11" ht="21" customHeight="1" thickBot="1">
      <c r="A4" s="43" t="s">
        <v>0</v>
      </c>
      <c r="B4" s="73" t="s">
        <v>1</v>
      </c>
      <c r="C4" s="74"/>
      <c r="D4" s="74"/>
      <c r="E4" s="74"/>
      <c r="F4" s="74"/>
      <c r="G4" s="75"/>
      <c r="H4" s="73" t="s">
        <v>2</v>
      </c>
      <c r="I4" s="75"/>
    </row>
    <row r="5" spans="1:11" ht="21" customHeight="1" thickBot="1">
      <c r="A5" s="43" t="s">
        <v>3</v>
      </c>
      <c r="B5" s="58" t="s">
        <v>4</v>
      </c>
      <c r="C5" s="58" t="s">
        <v>5</v>
      </c>
      <c r="D5" s="59" t="s">
        <v>6</v>
      </c>
      <c r="E5" s="5" t="s">
        <v>7</v>
      </c>
      <c r="F5" s="60" t="s">
        <v>8</v>
      </c>
      <c r="G5" s="60" t="s">
        <v>9</v>
      </c>
      <c r="H5" s="59" t="s">
        <v>10</v>
      </c>
      <c r="I5" s="5" t="s">
        <v>11</v>
      </c>
    </row>
    <row r="6" spans="1:11" ht="21" customHeight="1">
      <c r="A6" s="44" t="s">
        <v>12</v>
      </c>
      <c r="B6" s="6"/>
      <c r="C6" s="6"/>
      <c r="D6" s="6"/>
      <c r="E6" s="6">
        <v>4269.0045640100006</v>
      </c>
      <c r="F6" s="6"/>
      <c r="G6" s="6"/>
      <c r="H6" s="44">
        <f>SUM(B6:G6)</f>
        <v>4269.0045640100006</v>
      </c>
      <c r="I6" s="44">
        <v>37298.079099999995</v>
      </c>
    </row>
    <row r="7" spans="1:11" ht="21" customHeight="1">
      <c r="A7" s="45" t="s">
        <v>13</v>
      </c>
      <c r="B7" s="6"/>
      <c r="C7" s="6"/>
      <c r="D7" s="6"/>
      <c r="E7" s="6"/>
      <c r="F7" s="6"/>
      <c r="G7" s="6"/>
      <c r="H7" s="44">
        <f t="shared" ref="H7:H21" si="0">SUM(B7:G7)</f>
        <v>0</v>
      </c>
      <c r="I7" s="44"/>
    </row>
    <row r="8" spans="1:11" ht="21" customHeight="1">
      <c r="A8" s="46" t="s">
        <v>14</v>
      </c>
      <c r="B8" s="6"/>
      <c r="C8" s="6"/>
      <c r="D8" s="6"/>
      <c r="E8" s="6"/>
      <c r="F8" s="6"/>
      <c r="G8" s="6"/>
      <c r="H8" s="44">
        <f t="shared" si="0"/>
        <v>0</v>
      </c>
      <c r="I8" s="44"/>
    </row>
    <row r="9" spans="1:11" ht="21" customHeight="1">
      <c r="A9" s="46" t="s">
        <v>15</v>
      </c>
      <c r="B9" s="6"/>
      <c r="C9" s="6"/>
      <c r="D9" s="6"/>
      <c r="E9" s="6"/>
      <c r="F9" s="6"/>
      <c r="G9" s="6"/>
      <c r="H9" s="44">
        <v>0</v>
      </c>
      <c r="I9" s="44"/>
    </row>
    <row r="10" spans="1:11" ht="21" customHeight="1">
      <c r="A10" s="47" t="s">
        <v>16</v>
      </c>
      <c r="B10" s="6"/>
      <c r="C10" s="6"/>
      <c r="D10" s="6"/>
      <c r="E10" s="6"/>
      <c r="F10" s="6"/>
      <c r="G10" s="6"/>
      <c r="H10" s="44">
        <f>SUM(B9:G9)</f>
        <v>0</v>
      </c>
      <c r="I10" s="44"/>
      <c r="K10" s="9"/>
    </row>
    <row r="11" spans="1:11" ht="21" customHeight="1">
      <c r="A11" s="44" t="s">
        <v>17</v>
      </c>
      <c r="B11" s="6">
        <v>468.56958730000008</v>
      </c>
      <c r="C11" s="6">
        <v>55.119597079999991</v>
      </c>
      <c r="D11" s="6"/>
      <c r="E11" s="6"/>
      <c r="F11" s="6">
        <v>119.06156703000002</v>
      </c>
      <c r="G11" s="6">
        <v>22.628212100000002</v>
      </c>
      <c r="H11" s="44">
        <f t="shared" si="0"/>
        <v>665.37896351000006</v>
      </c>
      <c r="I11" s="44">
        <v>58207.752959999998</v>
      </c>
    </row>
    <row r="12" spans="1:11" ht="21" customHeight="1">
      <c r="A12" s="44" t="s">
        <v>18</v>
      </c>
      <c r="B12" s="6"/>
      <c r="C12" s="6"/>
      <c r="D12" s="6"/>
      <c r="E12" s="6"/>
      <c r="F12" s="6"/>
      <c r="G12" s="6"/>
      <c r="H12" s="44">
        <f t="shared" si="0"/>
        <v>0</v>
      </c>
      <c r="I12" s="44"/>
    </row>
    <row r="13" spans="1:11" ht="21" customHeight="1">
      <c r="A13" s="44" t="s">
        <v>19</v>
      </c>
      <c r="B13" s="6">
        <v>79.011312930000003</v>
      </c>
      <c r="C13" s="6">
        <v>208.38200125999998</v>
      </c>
      <c r="D13" s="6"/>
      <c r="E13" s="6"/>
      <c r="F13" s="6"/>
      <c r="G13" s="6">
        <v>27.210162599999997</v>
      </c>
      <c r="H13" s="44">
        <f t="shared" si="0"/>
        <v>314.60347678999995</v>
      </c>
      <c r="I13" s="44">
        <v>22853.250319999999</v>
      </c>
    </row>
    <row r="14" spans="1:11" ht="21" customHeight="1">
      <c r="A14" s="44" t="s">
        <v>20</v>
      </c>
      <c r="B14" s="6"/>
      <c r="C14" s="6"/>
      <c r="D14" s="6"/>
      <c r="E14" s="6"/>
      <c r="F14" s="6"/>
      <c r="G14" s="6"/>
      <c r="H14" s="44">
        <f t="shared" si="0"/>
        <v>0</v>
      </c>
      <c r="I14" s="44"/>
    </row>
    <row r="15" spans="1:11" ht="21" customHeight="1">
      <c r="A15" s="48" t="s">
        <v>21</v>
      </c>
      <c r="B15" s="6"/>
      <c r="C15" s="6"/>
      <c r="D15" s="6"/>
      <c r="E15" s="6"/>
      <c r="F15" s="6"/>
      <c r="G15" s="6"/>
      <c r="H15" s="44"/>
      <c r="I15" s="44"/>
    </row>
    <row r="16" spans="1:11" ht="21" customHeight="1">
      <c r="A16" s="46" t="s">
        <v>22</v>
      </c>
      <c r="B16" s="6"/>
      <c r="C16" s="6"/>
      <c r="D16" s="6"/>
      <c r="E16" s="6"/>
      <c r="F16" s="6"/>
      <c r="G16" s="6">
        <v>22.885403910000001</v>
      </c>
      <c r="H16" s="44"/>
      <c r="I16" s="44"/>
    </row>
    <row r="17" spans="1:12" ht="21" customHeight="1">
      <c r="A17" s="44" t="s">
        <v>23</v>
      </c>
      <c r="B17" s="6">
        <f t="shared" ref="B17:G17" si="1">+B15+B16</f>
        <v>0</v>
      </c>
      <c r="C17" s="6">
        <f t="shared" si="1"/>
        <v>0</v>
      </c>
      <c r="D17" s="6">
        <f t="shared" si="1"/>
        <v>0</v>
      </c>
      <c r="E17" s="6">
        <f t="shared" si="1"/>
        <v>0</v>
      </c>
      <c r="F17" s="6">
        <f t="shared" si="1"/>
        <v>0</v>
      </c>
      <c r="G17" s="6">
        <f t="shared" si="1"/>
        <v>22.885403910000001</v>
      </c>
      <c r="H17" s="44">
        <f t="shared" si="0"/>
        <v>22.885403910000001</v>
      </c>
      <c r="I17" s="44">
        <v>2304.4433799999997</v>
      </c>
    </row>
    <row r="18" spans="1:12" ht="21" customHeight="1">
      <c r="A18" s="44" t="s">
        <v>24</v>
      </c>
      <c r="B18" s="6"/>
      <c r="C18" s="10">
        <v>131.89814242000023</v>
      </c>
      <c r="D18" s="6"/>
      <c r="E18" s="6"/>
      <c r="F18" s="6"/>
      <c r="G18" s="6"/>
      <c r="H18" s="44">
        <f t="shared" si="0"/>
        <v>131.89814242000023</v>
      </c>
      <c r="I18" s="44">
        <v>12269.657845000034</v>
      </c>
    </row>
    <row r="19" spans="1:12" ht="21" customHeight="1">
      <c r="A19" s="47" t="s">
        <v>25</v>
      </c>
      <c r="B19" s="6"/>
      <c r="C19" s="6"/>
      <c r="D19" s="6"/>
      <c r="E19" s="6"/>
      <c r="F19" s="6"/>
      <c r="G19" s="6">
        <v>3.1152371109527137</v>
      </c>
      <c r="H19" s="47">
        <f>SUM(B19:G19)</f>
        <v>3.1152371109527137</v>
      </c>
      <c r="I19" s="47">
        <v>915.9061999999999</v>
      </c>
    </row>
    <row r="20" spans="1:12" ht="21" customHeight="1">
      <c r="A20" s="47" t="s">
        <v>26</v>
      </c>
      <c r="B20" s="6"/>
      <c r="C20" s="6"/>
      <c r="D20" s="6"/>
      <c r="E20" s="6"/>
      <c r="F20" s="6"/>
      <c r="G20" s="6"/>
      <c r="H20" s="44"/>
      <c r="I20" s="44"/>
    </row>
    <row r="21" spans="1:12" ht="21" customHeight="1">
      <c r="A21" s="44" t="s">
        <v>27</v>
      </c>
      <c r="B21" s="6">
        <v>0</v>
      </c>
      <c r="C21" s="6">
        <v>0</v>
      </c>
      <c r="D21" s="6">
        <v>0</v>
      </c>
      <c r="E21" s="6">
        <v>0</v>
      </c>
      <c r="F21" s="6"/>
      <c r="G21" s="6">
        <v>0.27019326000819488</v>
      </c>
      <c r="H21" s="44">
        <f t="shared" si="0"/>
        <v>0.27019326000819488</v>
      </c>
      <c r="I21" s="44">
        <v>128.75229400000001</v>
      </c>
    </row>
    <row r="22" spans="1:12" ht="21" customHeight="1" thickBot="1">
      <c r="A22" s="76" t="s">
        <v>28</v>
      </c>
      <c r="B22" s="77"/>
      <c r="C22" s="77"/>
      <c r="D22" s="77"/>
      <c r="E22" s="77"/>
      <c r="F22" s="77"/>
      <c r="G22" s="78"/>
      <c r="H22" s="49">
        <f>+SUM(H6:H21)</f>
        <v>5407.155981010962</v>
      </c>
      <c r="I22" s="49">
        <f>+SUM(I6:I21)</f>
        <v>133977.842099</v>
      </c>
    </row>
    <row r="23" spans="1:12" ht="21" customHeight="1" thickBot="1">
      <c r="A23" s="50" t="s">
        <v>29</v>
      </c>
      <c r="B23" s="51" t="s">
        <v>4</v>
      </c>
      <c r="C23" s="52" t="s">
        <v>30</v>
      </c>
      <c r="D23" s="53" t="s">
        <v>6</v>
      </c>
      <c r="E23" s="52" t="s">
        <v>7</v>
      </c>
      <c r="F23" s="60" t="s">
        <v>8</v>
      </c>
      <c r="G23" s="54" t="s">
        <v>9</v>
      </c>
      <c r="H23" s="53" t="s">
        <v>10</v>
      </c>
      <c r="I23" s="52" t="s">
        <v>11</v>
      </c>
    </row>
    <row r="24" spans="1:12" ht="21" customHeight="1">
      <c r="A24" s="47" t="s">
        <v>31</v>
      </c>
      <c r="B24" s="10"/>
      <c r="C24" s="10">
        <v>554.58301000000006</v>
      </c>
      <c r="D24" s="10"/>
      <c r="E24" s="10"/>
      <c r="F24" s="10"/>
      <c r="G24" s="10"/>
      <c r="H24" s="7">
        <f>SUM(B24:G24)</f>
        <v>554.58301000000006</v>
      </c>
      <c r="I24" s="55">
        <v>36419.934000000001</v>
      </c>
    </row>
    <row r="25" spans="1:12" s="12" customFormat="1" ht="21" customHeight="1">
      <c r="A25" s="45" t="s">
        <v>32</v>
      </c>
      <c r="B25" s="10"/>
      <c r="C25" s="10"/>
      <c r="D25" s="10">
        <v>960.04641739000022</v>
      </c>
      <c r="E25" s="10"/>
      <c r="F25" s="10"/>
      <c r="G25" s="10"/>
      <c r="H25" s="8">
        <v>0</v>
      </c>
      <c r="I25" s="68"/>
      <c r="J25" s="11"/>
      <c r="K25" s="11"/>
      <c r="L25" s="3"/>
    </row>
    <row r="26" spans="1:12" s="14" customFormat="1" ht="21" customHeight="1">
      <c r="A26" s="46" t="s">
        <v>33</v>
      </c>
      <c r="B26" s="10"/>
      <c r="C26" s="10"/>
      <c r="D26" s="10"/>
      <c r="E26" s="10"/>
      <c r="F26" s="10"/>
      <c r="G26" s="10"/>
      <c r="H26" s="8">
        <v>0</v>
      </c>
      <c r="I26" s="68"/>
      <c r="J26" s="13"/>
      <c r="K26" s="13"/>
    </row>
    <row r="27" spans="1:12" s="14" customFormat="1" ht="21" customHeight="1">
      <c r="A27" s="47" t="s">
        <v>34</v>
      </c>
      <c r="B27" s="85">
        <f t="shared" ref="B27:G27" si="2">+B25+B26</f>
        <v>0</v>
      </c>
      <c r="C27" s="85">
        <f t="shared" si="2"/>
        <v>0</v>
      </c>
      <c r="D27" s="85">
        <f t="shared" si="2"/>
        <v>960.04641739000022</v>
      </c>
      <c r="E27" s="85">
        <f t="shared" si="2"/>
        <v>0</v>
      </c>
      <c r="F27" s="85">
        <f t="shared" si="2"/>
        <v>0</v>
      </c>
      <c r="G27" s="85">
        <f t="shared" si="2"/>
        <v>0</v>
      </c>
      <c r="H27" s="7">
        <f t="shared" ref="H27:H34" si="3">SUM(B27:G27)</f>
        <v>960.04641739000022</v>
      </c>
      <c r="I27" s="55">
        <v>56567.792470000029</v>
      </c>
      <c r="J27" s="13"/>
      <c r="K27" s="13"/>
    </row>
    <row r="28" spans="1:12" s="12" customFormat="1" ht="21" customHeight="1">
      <c r="A28" s="47" t="s">
        <v>35</v>
      </c>
      <c r="B28" s="6"/>
      <c r="C28" s="6"/>
      <c r="D28" s="6"/>
      <c r="E28" s="6"/>
      <c r="F28" s="6"/>
      <c r="G28" s="10"/>
      <c r="H28" s="7">
        <f t="shared" si="3"/>
        <v>0</v>
      </c>
      <c r="I28" s="55"/>
      <c r="J28" s="11"/>
      <c r="K28" s="11"/>
      <c r="L28" s="15"/>
    </row>
    <row r="29" spans="1:12" s="12" customFormat="1" ht="21" customHeight="1">
      <c r="A29" s="47" t="s">
        <v>36</v>
      </c>
      <c r="B29" s="6"/>
      <c r="C29" s="6"/>
      <c r="D29" s="6"/>
      <c r="E29" s="6"/>
      <c r="F29" s="6"/>
      <c r="G29" s="10"/>
      <c r="H29" s="7">
        <f t="shared" si="3"/>
        <v>0</v>
      </c>
      <c r="I29" s="55"/>
      <c r="J29" s="11"/>
      <c r="K29" s="11"/>
      <c r="L29" s="15"/>
    </row>
    <row r="30" spans="1:12" s="12" customFormat="1" ht="21" customHeight="1">
      <c r="A30" s="47" t="s">
        <v>37</v>
      </c>
      <c r="B30" s="10"/>
      <c r="C30" s="10"/>
      <c r="D30" s="10"/>
      <c r="E30" s="10"/>
      <c r="F30" s="10"/>
      <c r="G30" s="10"/>
      <c r="H30" s="7">
        <f>SUM(B30:G30)</f>
        <v>0</v>
      </c>
      <c r="I30" s="55"/>
      <c r="J30" s="11"/>
      <c r="K30" s="11"/>
      <c r="L30" s="15"/>
    </row>
    <row r="31" spans="1:12" s="12" customFormat="1" ht="21" customHeight="1">
      <c r="A31" s="47" t="s">
        <v>38</v>
      </c>
      <c r="B31" s="10"/>
      <c r="C31" s="10">
        <v>166.95627511999999</v>
      </c>
      <c r="D31" s="10"/>
      <c r="E31" s="10"/>
      <c r="F31" s="10"/>
      <c r="G31" s="10"/>
      <c r="H31" s="7">
        <f t="shared" si="3"/>
        <v>166.95627511999999</v>
      </c>
      <c r="I31" s="55">
        <v>14728.480050999995</v>
      </c>
      <c r="J31" s="11"/>
      <c r="K31" s="11"/>
      <c r="L31" s="15"/>
    </row>
    <row r="32" spans="1:12" s="12" customFormat="1" ht="21" customHeight="1">
      <c r="A32" s="47" t="s">
        <v>39</v>
      </c>
      <c r="B32" s="42">
        <v>329.71020124</v>
      </c>
      <c r="C32" s="10"/>
      <c r="D32" s="10"/>
      <c r="E32" s="10"/>
      <c r="F32" s="10"/>
      <c r="G32" s="10"/>
      <c r="H32" s="7">
        <f t="shared" si="3"/>
        <v>329.71020124</v>
      </c>
      <c r="I32" s="55">
        <v>22808.158159999999</v>
      </c>
      <c r="J32" s="11"/>
      <c r="K32" s="11"/>
      <c r="L32" s="3"/>
    </row>
    <row r="33" spans="1:18" s="12" customFormat="1" ht="21" customHeight="1">
      <c r="A33" s="47" t="s">
        <v>40</v>
      </c>
      <c r="B33" s="10"/>
      <c r="C33" s="10"/>
      <c r="D33" s="10"/>
      <c r="E33" s="10"/>
      <c r="F33" s="10"/>
      <c r="G33" s="10">
        <v>0.2948752</v>
      </c>
      <c r="H33" s="7">
        <f t="shared" si="3"/>
        <v>0.2948752</v>
      </c>
      <c r="I33" s="55">
        <v>29.08</v>
      </c>
      <c r="J33" s="11"/>
      <c r="K33" s="11"/>
      <c r="L33" s="3"/>
    </row>
    <row r="34" spans="1:18" s="12" customFormat="1" ht="21" customHeight="1">
      <c r="A34" s="47" t="s">
        <v>41</v>
      </c>
      <c r="B34" s="10"/>
      <c r="C34" s="10"/>
      <c r="D34" s="10"/>
      <c r="E34" s="10"/>
      <c r="F34" s="10"/>
      <c r="G34" s="10"/>
      <c r="H34" s="7">
        <f t="shared" si="3"/>
        <v>0</v>
      </c>
      <c r="I34" s="55"/>
      <c r="J34" s="11"/>
      <c r="K34" s="11"/>
      <c r="L34" s="3"/>
    </row>
    <row r="35" spans="1:18" ht="21" customHeight="1">
      <c r="A35" s="79" t="s">
        <v>28</v>
      </c>
      <c r="B35" s="80"/>
      <c r="C35" s="80"/>
      <c r="D35" s="80"/>
      <c r="E35" s="80"/>
      <c r="F35" s="80"/>
      <c r="G35" s="81"/>
      <c r="H35" s="16">
        <f>+SUM(H24:H34)</f>
        <v>2011.5907789500004</v>
      </c>
      <c r="I35" s="16">
        <f>+SUM(I24:I34)</f>
        <v>130553.44468100001</v>
      </c>
      <c r="J35" s="11"/>
      <c r="K35" s="11"/>
    </row>
    <row r="36" spans="1:18" ht="21" customHeight="1">
      <c r="A36" s="82" t="s">
        <v>42</v>
      </c>
      <c r="B36" s="83"/>
      <c r="C36" s="83"/>
      <c r="D36" s="83"/>
      <c r="E36" s="83"/>
      <c r="F36" s="83"/>
      <c r="G36" s="84"/>
      <c r="H36" s="61">
        <f>H35+H22</f>
        <v>7418.7467599609627</v>
      </c>
      <c r="I36" s="61">
        <f>I35+I22</f>
        <v>264531.28678000002</v>
      </c>
    </row>
    <row r="37" spans="1:18" ht="3" customHeight="1">
      <c r="A37" s="30"/>
      <c r="B37" s="31"/>
      <c r="C37" s="31"/>
      <c r="D37" s="31"/>
      <c r="E37" s="31"/>
      <c r="F37" s="31"/>
      <c r="G37" s="31"/>
      <c r="H37" s="31"/>
      <c r="K37" s="23"/>
      <c r="L37" s="23"/>
      <c r="M37" s="23"/>
      <c r="N37" s="23"/>
      <c r="O37" s="23"/>
      <c r="P37" s="23"/>
      <c r="Q37" s="23"/>
      <c r="R37" s="23"/>
    </row>
    <row r="38" spans="1:18" s="32" customFormat="1" ht="78.75" customHeight="1">
      <c r="A38" s="69"/>
      <c r="B38" s="70"/>
      <c r="C38" s="70"/>
      <c r="D38" s="70"/>
      <c r="E38" s="70"/>
      <c r="F38" s="70"/>
      <c r="G38" s="70"/>
      <c r="H38" s="70"/>
      <c r="I38" s="70"/>
      <c r="K38" s="33"/>
      <c r="L38" s="33"/>
      <c r="M38" s="33"/>
      <c r="N38" s="33"/>
      <c r="O38" s="33"/>
      <c r="P38" s="33"/>
      <c r="Q38" s="33"/>
      <c r="R38" s="33"/>
    </row>
    <row r="39" spans="1:18" s="32" customFormat="1" ht="15.95" customHeight="1">
      <c r="A39" s="34"/>
      <c r="B39" s="35"/>
      <c r="C39" s="35"/>
      <c r="D39" s="35"/>
      <c r="E39" s="35"/>
      <c r="F39" s="35"/>
      <c r="G39" s="35"/>
      <c r="H39" s="35"/>
      <c r="I39" s="35"/>
      <c r="K39" s="33"/>
      <c r="L39" s="33"/>
      <c r="M39" s="33"/>
      <c r="N39" s="33"/>
      <c r="O39" s="33"/>
      <c r="P39" s="33"/>
      <c r="Q39" s="33"/>
      <c r="R39" s="33"/>
    </row>
    <row r="40" spans="1:18" s="32" customFormat="1" ht="14.25">
      <c r="A40" s="36"/>
      <c r="B40" s="37"/>
      <c r="C40" s="38"/>
      <c r="D40" s="38"/>
      <c r="E40" s="38"/>
      <c r="F40" s="38"/>
      <c r="G40" s="38"/>
      <c r="H40" s="38"/>
      <c r="I40" s="35"/>
    </row>
    <row r="41" spans="1:18" s="32" customFormat="1" ht="14.25">
      <c r="A41" s="36"/>
      <c r="B41" s="37"/>
      <c r="C41" s="38"/>
      <c r="D41" s="38"/>
      <c r="E41" s="38"/>
      <c r="F41" s="38"/>
      <c r="G41" s="38"/>
      <c r="H41" s="38"/>
      <c r="I41" s="35"/>
    </row>
    <row r="42" spans="1:18">
      <c r="B42" s="39"/>
      <c r="C42" s="40"/>
      <c r="D42" s="40"/>
      <c r="E42" s="40"/>
      <c r="F42" s="40"/>
      <c r="G42" s="40"/>
      <c r="H42" s="39"/>
    </row>
    <row r="43" spans="1:18">
      <c r="B43" s="39"/>
      <c r="C43" s="40"/>
      <c r="D43" s="40"/>
      <c r="E43" s="40"/>
      <c r="F43" s="40"/>
      <c r="G43" s="40"/>
      <c r="H43" s="39"/>
    </row>
    <row r="44" spans="1:18" s="24" customFormat="1">
      <c r="A44" s="34"/>
      <c r="B44" s="39"/>
      <c r="C44" s="40"/>
      <c r="D44" s="40"/>
      <c r="E44" s="40"/>
      <c r="F44" s="40"/>
      <c r="G44" s="40"/>
      <c r="H44" s="39"/>
      <c r="J44" s="3"/>
      <c r="K44" s="3"/>
      <c r="L44" s="3"/>
      <c r="M44" s="3"/>
      <c r="N44" s="3"/>
      <c r="O44" s="3"/>
      <c r="P44" s="3"/>
      <c r="Q44" s="3"/>
      <c r="R44" s="3"/>
    </row>
    <row r="45" spans="1:18" s="24" customFormat="1">
      <c r="A45" s="34"/>
      <c r="B45" s="39"/>
      <c r="C45" s="40"/>
      <c r="D45" s="40"/>
      <c r="E45" s="40"/>
      <c r="F45" s="40"/>
      <c r="G45" s="40"/>
      <c r="H45" s="39"/>
      <c r="J45" s="3"/>
      <c r="K45" s="3"/>
      <c r="L45" s="3"/>
      <c r="M45" s="3"/>
      <c r="N45" s="3"/>
      <c r="O45" s="3"/>
      <c r="P45" s="3"/>
      <c r="Q45" s="3"/>
      <c r="R45" s="3"/>
    </row>
    <row r="46" spans="1:18" s="24" customFormat="1">
      <c r="A46" s="34"/>
      <c r="B46" s="39"/>
      <c r="C46" s="40"/>
      <c r="D46" s="40"/>
      <c r="E46" s="40"/>
      <c r="F46" s="40"/>
      <c r="G46" s="40"/>
      <c r="H46" s="39"/>
      <c r="J46" s="3"/>
      <c r="K46" s="3"/>
      <c r="L46" s="3"/>
      <c r="M46" s="3"/>
      <c r="N46" s="3"/>
      <c r="O46" s="3"/>
      <c r="P46" s="3"/>
      <c r="Q46" s="3"/>
      <c r="R46" s="3"/>
    </row>
    <row r="47" spans="1:18" s="24" customFormat="1">
      <c r="A47" s="34"/>
      <c r="B47" s="39"/>
      <c r="C47" s="40"/>
      <c r="D47" s="40"/>
      <c r="E47" s="40"/>
      <c r="F47" s="40"/>
      <c r="G47" s="40"/>
      <c r="H47" s="39"/>
      <c r="J47" s="3"/>
      <c r="K47" s="3"/>
      <c r="L47" s="3"/>
      <c r="M47" s="3"/>
      <c r="N47" s="3"/>
      <c r="O47" s="3"/>
      <c r="P47" s="3"/>
      <c r="Q47" s="3"/>
      <c r="R47" s="3"/>
    </row>
    <row r="48" spans="1:18" s="24" customFormat="1">
      <c r="A48" s="34"/>
      <c r="B48" s="39"/>
      <c r="C48" s="40"/>
      <c r="D48" s="40"/>
      <c r="E48" s="40"/>
      <c r="F48" s="40"/>
      <c r="G48" s="40"/>
      <c r="H48" s="39"/>
      <c r="J48" s="3"/>
      <c r="K48" s="3"/>
      <c r="L48" s="3"/>
      <c r="M48" s="3"/>
      <c r="N48" s="3"/>
      <c r="O48" s="3"/>
      <c r="P48" s="3"/>
      <c r="Q48" s="3"/>
      <c r="R48" s="3"/>
    </row>
    <row r="49" spans="1:18" s="24" customFormat="1">
      <c r="A49" s="34"/>
      <c r="B49" s="39"/>
      <c r="C49" s="40"/>
      <c r="D49" s="40"/>
      <c r="E49" s="40"/>
      <c r="F49" s="40"/>
      <c r="G49" s="40"/>
      <c r="H49" s="39"/>
      <c r="J49" s="3"/>
      <c r="K49" s="3"/>
      <c r="L49" s="3"/>
      <c r="M49" s="3"/>
      <c r="N49" s="3"/>
      <c r="O49" s="3"/>
      <c r="P49" s="3"/>
      <c r="Q49" s="3"/>
      <c r="R49" s="3"/>
    </row>
    <row r="50" spans="1:18" s="24" customFormat="1">
      <c r="A50" s="34"/>
      <c r="B50" s="39"/>
      <c r="C50" s="40"/>
      <c r="D50" s="40"/>
      <c r="E50" s="40"/>
      <c r="F50" s="40"/>
      <c r="G50" s="40"/>
      <c r="H50" s="39"/>
      <c r="J50" s="3"/>
      <c r="K50" s="3"/>
      <c r="L50" s="3"/>
      <c r="M50" s="3"/>
      <c r="N50" s="3"/>
      <c r="O50" s="3"/>
      <c r="P50" s="3"/>
      <c r="Q50" s="3"/>
      <c r="R50" s="3"/>
    </row>
    <row r="51" spans="1:18" s="24" customFormat="1">
      <c r="A51" s="34"/>
      <c r="B51" s="39"/>
      <c r="C51" s="40"/>
      <c r="D51" s="40"/>
      <c r="E51" s="40"/>
      <c r="F51" s="40"/>
      <c r="G51" s="40"/>
      <c r="H51" s="39"/>
      <c r="J51" s="3"/>
      <c r="K51" s="3"/>
      <c r="L51" s="3"/>
      <c r="M51" s="3"/>
      <c r="N51" s="3"/>
      <c r="O51" s="3"/>
      <c r="P51" s="3"/>
      <c r="Q51" s="3"/>
      <c r="R51" s="3"/>
    </row>
    <row r="52" spans="1:18" s="24" customFormat="1">
      <c r="A52" s="34"/>
      <c r="B52" s="39"/>
      <c r="C52" s="40"/>
      <c r="D52" s="40"/>
      <c r="E52" s="40"/>
      <c r="F52" s="40"/>
      <c r="G52" s="40"/>
      <c r="H52" s="39"/>
      <c r="J52" s="3"/>
      <c r="K52" s="3"/>
      <c r="L52" s="3"/>
      <c r="M52" s="3"/>
      <c r="N52" s="3"/>
      <c r="O52" s="3"/>
      <c r="P52" s="3"/>
      <c r="Q52" s="3"/>
      <c r="R52" s="3"/>
    </row>
    <row r="53" spans="1:18" s="24" customFormat="1">
      <c r="A53" s="34"/>
      <c r="B53" s="39"/>
      <c r="C53" s="40"/>
      <c r="D53" s="40"/>
      <c r="E53" s="40"/>
      <c r="F53" s="40"/>
      <c r="G53" s="40"/>
      <c r="H53" s="39"/>
      <c r="J53" s="3"/>
      <c r="K53" s="3"/>
      <c r="L53" s="3"/>
      <c r="M53" s="3"/>
      <c r="N53" s="3"/>
      <c r="O53" s="3"/>
      <c r="P53" s="3"/>
      <c r="Q53" s="3"/>
      <c r="R53" s="3"/>
    </row>
    <row r="54" spans="1:18" s="24" customFormat="1">
      <c r="A54" s="34"/>
      <c r="B54" s="39"/>
      <c r="C54" s="39"/>
      <c r="D54" s="39"/>
      <c r="E54" s="39"/>
      <c r="F54" s="39"/>
      <c r="G54" s="39"/>
      <c r="H54" s="39"/>
      <c r="J54" s="3"/>
      <c r="K54" s="3"/>
      <c r="L54" s="3"/>
      <c r="M54" s="3"/>
      <c r="N54" s="3"/>
      <c r="O54" s="3"/>
      <c r="P54" s="3"/>
      <c r="Q54" s="3"/>
      <c r="R54" s="3"/>
    </row>
    <row r="55" spans="1:18" s="24" customFormat="1">
      <c r="A55" s="34"/>
      <c r="B55" s="39"/>
      <c r="C55" s="39"/>
      <c r="D55" s="39"/>
      <c r="E55" s="39"/>
      <c r="F55" s="39"/>
      <c r="G55" s="39"/>
      <c r="H55" s="39"/>
      <c r="J55" s="3"/>
      <c r="K55" s="3"/>
      <c r="L55" s="3"/>
      <c r="M55" s="3"/>
      <c r="N55" s="3"/>
      <c r="O55" s="3"/>
      <c r="P55" s="3"/>
      <c r="Q55" s="3"/>
      <c r="R55" s="3"/>
    </row>
    <row r="56" spans="1:18" s="24" customFormat="1">
      <c r="A56" s="34"/>
      <c r="B56" s="39"/>
      <c r="C56" s="39"/>
      <c r="D56" s="39"/>
      <c r="E56" s="39"/>
      <c r="F56" s="39"/>
      <c r="G56" s="39"/>
      <c r="H56" s="39"/>
      <c r="J56" s="3"/>
      <c r="K56" s="3"/>
      <c r="L56" s="3"/>
      <c r="M56" s="3"/>
      <c r="N56" s="3"/>
      <c r="O56" s="3"/>
      <c r="P56" s="3"/>
      <c r="Q56" s="3"/>
      <c r="R56" s="3"/>
    </row>
    <row r="57" spans="1:18" s="24" customFormat="1">
      <c r="A57" s="34"/>
      <c r="B57" s="39"/>
      <c r="C57" s="39"/>
      <c r="D57" s="39"/>
      <c r="E57" s="39"/>
      <c r="F57" s="39"/>
      <c r="G57" s="39"/>
      <c r="H57" s="39"/>
      <c r="J57" s="3"/>
      <c r="K57" s="3"/>
      <c r="L57" s="3"/>
      <c r="M57" s="3"/>
      <c r="N57" s="3"/>
      <c r="O57" s="3"/>
      <c r="P57" s="3"/>
      <c r="Q57" s="3"/>
      <c r="R57" s="3"/>
    </row>
  </sheetData>
  <mergeCells count="7">
    <mergeCell ref="A38:I38"/>
    <mergeCell ref="A2:I2"/>
    <mergeCell ref="B4:G4"/>
    <mergeCell ref="H4:I4"/>
    <mergeCell ref="A22:G22"/>
    <mergeCell ref="A35:G35"/>
    <mergeCell ref="A36:G36"/>
  </mergeCells>
  <printOptions horizontalCentered="1" verticalCentered="1"/>
  <pageMargins left="0.55118110236220474" right="0.74803149606299213" top="0.62992125984251968" bottom="0.62992125984251968" header="0.39370078740157483" footer="0"/>
  <pageSetup paperSize="9" scale="52" orientation="landscape" r:id="rId1"/>
  <headerFooter alignWithMargins="0">
    <oddFooter>&amp;L
Fuente: ADUANAS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showGridLines="0" tabSelected="1" view="pageBreakPreview" topLeftCell="A22" zoomScale="70" zoomScaleNormal="65" zoomScaleSheetLayoutView="70" workbookViewId="0">
      <selection activeCell="D31" sqref="D31"/>
    </sheetView>
  </sheetViews>
  <sheetFormatPr baseColWidth="10" defaultColWidth="12.5703125" defaultRowHeight="12.75"/>
  <cols>
    <col min="1" max="1" width="47.5703125" style="34" customWidth="1"/>
    <col min="2" max="2" width="18.42578125" style="41" customWidth="1"/>
    <col min="3" max="3" width="19.28515625" style="41" customWidth="1"/>
    <col min="4" max="4" width="19.42578125" style="41" customWidth="1"/>
    <col min="5" max="5" width="28.42578125" style="41" customWidth="1"/>
    <col min="6" max="6" width="25.140625" style="41" customWidth="1"/>
    <col min="7" max="7" width="14.28515625" style="41" customWidth="1"/>
    <col min="8" max="8" width="16.7109375" style="41" customWidth="1"/>
    <col min="9" max="9" width="18.28515625" style="24" customWidth="1"/>
    <col min="10" max="10" width="13.42578125" style="3" bestFit="1" customWidth="1"/>
    <col min="11" max="11" width="16" style="3" bestFit="1" customWidth="1"/>
    <col min="12" max="256" width="12.5703125" style="3"/>
    <col min="257" max="257" width="45.7109375" style="3" customWidth="1"/>
    <col min="258" max="258" width="17.28515625" style="3" customWidth="1"/>
    <col min="259" max="260" width="17.42578125" style="3" customWidth="1"/>
    <col min="261" max="261" width="24.5703125" style="3" customWidth="1"/>
    <col min="262" max="262" width="22.85546875" style="3" customWidth="1"/>
    <col min="263" max="263" width="17.42578125" style="3" bestFit="1" customWidth="1"/>
    <col min="264" max="264" width="14.42578125" style="3" customWidth="1"/>
    <col min="265" max="265" width="16.140625" style="3" customWidth="1"/>
    <col min="266" max="266" width="13.42578125" style="3" bestFit="1" customWidth="1"/>
    <col min="267" max="267" width="16" style="3" bestFit="1" customWidth="1"/>
    <col min="268" max="512" width="12.5703125" style="3"/>
    <col min="513" max="513" width="45.7109375" style="3" customWidth="1"/>
    <col min="514" max="514" width="17.28515625" style="3" customWidth="1"/>
    <col min="515" max="516" width="17.42578125" style="3" customWidth="1"/>
    <col min="517" max="517" width="24.5703125" style="3" customWidth="1"/>
    <col min="518" max="518" width="22.85546875" style="3" customWidth="1"/>
    <col min="519" max="519" width="17.42578125" style="3" bestFit="1" customWidth="1"/>
    <col min="520" max="520" width="14.42578125" style="3" customWidth="1"/>
    <col min="521" max="521" width="16.140625" style="3" customWidth="1"/>
    <col min="522" max="522" width="13.42578125" style="3" bestFit="1" customWidth="1"/>
    <col min="523" max="523" width="16" style="3" bestFit="1" customWidth="1"/>
    <col min="524" max="768" width="12.5703125" style="3"/>
    <col min="769" max="769" width="45.7109375" style="3" customWidth="1"/>
    <col min="770" max="770" width="17.28515625" style="3" customWidth="1"/>
    <col min="771" max="772" width="17.42578125" style="3" customWidth="1"/>
    <col min="773" max="773" width="24.5703125" style="3" customWidth="1"/>
    <col min="774" max="774" width="22.85546875" style="3" customWidth="1"/>
    <col min="775" max="775" width="17.42578125" style="3" bestFit="1" customWidth="1"/>
    <col min="776" max="776" width="14.42578125" style="3" customWidth="1"/>
    <col min="777" max="777" width="16.140625" style="3" customWidth="1"/>
    <col min="778" max="778" width="13.42578125" style="3" bestFit="1" customWidth="1"/>
    <col min="779" max="779" width="16" style="3" bestFit="1" customWidth="1"/>
    <col min="780" max="1024" width="12.5703125" style="3"/>
    <col min="1025" max="1025" width="45.7109375" style="3" customWidth="1"/>
    <col min="1026" max="1026" width="17.28515625" style="3" customWidth="1"/>
    <col min="1027" max="1028" width="17.42578125" style="3" customWidth="1"/>
    <col min="1029" max="1029" width="24.5703125" style="3" customWidth="1"/>
    <col min="1030" max="1030" width="22.85546875" style="3" customWidth="1"/>
    <col min="1031" max="1031" width="17.42578125" style="3" bestFit="1" customWidth="1"/>
    <col min="1032" max="1032" width="14.42578125" style="3" customWidth="1"/>
    <col min="1033" max="1033" width="16.140625" style="3" customWidth="1"/>
    <col min="1034" max="1034" width="13.42578125" style="3" bestFit="1" customWidth="1"/>
    <col min="1035" max="1035" width="16" style="3" bestFit="1" customWidth="1"/>
    <col min="1036" max="1280" width="12.5703125" style="3"/>
    <col min="1281" max="1281" width="45.7109375" style="3" customWidth="1"/>
    <col min="1282" max="1282" width="17.28515625" style="3" customWidth="1"/>
    <col min="1283" max="1284" width="17.42578125" style="3" customWidth="1"/>
    <col min="1285" max="1285" width="24.5703125" style="3" customWidth="1"/>
    <col min="1286" max="1286" width="22.85546875" style="3" customWidth="1"/>
    <col min="1287" max="1287" width="17.42578125" style="3" bestFit="1" customWidth="1"/>
    <col min="1288" max="1288" width="14.42578125" style="3" customWidth="1"/>
    <col min="1289" max="1289" width="16.140625" style="3" customWidth="1"/>
    <col min="1290" max="1290" width="13.42578125" style="3" bestFit="1" customWidth="1"/>
    <col min="1291" max="1291" width="16" style="3" bestFit="1" customWidth="1"/>
    <col min="1292" max="1536" width="12.5703125" style="3"/>
    <col min="1537" max="1537" width="45.7109375" style="3" customWidth="1"/>
    <col min="1538" max="1538" width="17.28515625" style="3" customWidth="1"/>
    <col min="1539" max="1540" width="17.42578125" style="3" customWidth="1"/>
    <col min="1541" max="1541" width="24.5703125" style="3" customWidth="1"/>
    <col min="1542" max="1542" width="22.85546875" style="3" customWidth="1"/>
    <col min="1543" max="1543" width="17.42578125" style="3" bestFit="1" customWidth="1"/>
    <col min="1544" max="1544" width="14.42578125" style="3" customWidth="1"/>
    <col min="1545" max="1545" width="16.140625" style="3" customWidth="1"/>
    <col min="1546" max="1546" width="13.42578125" style="3" bestFit="1" customWidth="1"/>
    <col min="1547" max="1547" width="16" style="3" bestFit="1" customWidth="1"/>
    <col min="1548" max="1792" width="12.5703125" style="3"/>
    <col min="1793" max="1793" width="45.7109375" style="3" customWidth="1"/>
    <col min="1794" max="1794" width="17.28515625" style="3" customWidth="1"/>
    <col min="1795" max="1796" width="17.42578125" style="3" customWidth="1"/>
    <col min="1797" max="1797" width="24.5703125" style="3" customWidth="1"/>
    <col min="1798" max="1798" width="22.85546875" style="3" customWidth="1"/>
    <col min="1799" max="1799" width="17.42578125" style="3" bestFit="1" customWidth="1"/>
    <col min="1800" max="1800" width="14.42578125" style="3" customWidth="1"/>
    <col min="1801" max="1801" width="16.140625" style="3" customWidth="1"/>
    <col min="1802" max="1802" width="13.42578125" style="3" bestFit="1" customWidth="1"/>
    <col min="1803" max="1803" width="16" style="3" bestFit="1" customWidth="1"/>
    <col min="1804" max="2048" width="12.5703125" style="3"/>
    <col min="2049" max="2049" width="45.7109375" style="3" customWidth="1"/>
    <col min="2050" max="2050" width="17.28515625" style="3" customWidth="1"/>
    <col min="2051" max="2052" width="17.42578125" style="3" customWidth="1"/>
    <col min="2053" max="2053" width="24.5703125" style="3" customWidth="1"/>
    <col min="2054" max="2054" width="22.85546875" style="3" customWidth="1"/>
    <col min="2055" max="2055" width="17.42578125" style="3" bestFit="1" customWidth="1"/>
    <col min="2056" max="2056" width="14.42578125" style="3" customWidth="1"/>
    <col min="2057" max="2057" width="16.140625" style="3" customWidth="1"/>
    <col min="2058" max="2058" width="13.42578125" style="3" bestFit="1" customWidth="1"/>
    <col min="2059" max="2059" width="16" style="3" bestFit="1" customWidth="1"/>
    <col min="2060" max="2304" width="12.5703125" style="3"/>
    <col min="2305" max="2305" width="45.7109375" style="3" customWidth="1"/>
    <col min="2306" max="2306" width="17.28515625" style="3" customWidth="1"/>
    <col min="2307" max="2308" width="17.42578125" style="3" customWidth="1"/>
    <col min="2309" max="2309" width="24.5703125" style="3" customWidth="1"/>
    <col min="2310" max="2310" width="22.85546875" style="3" customWidth="1"/>
    <col min="2311" max="2311" width="17.42578125" style="3" bestFit="1" customWidth="1"/>
    <col min="2312" max="2312" width="14.42578125" style="3" customWidth="1"/>
    <col min="2313" max="2313" width="16.140625" style="3" customWidth="1"/>
    <col min="2314" max="2314" width="13.42578125" style="3" bestFit="1" customWidth="1"/>
    <col min="2315" max="2315" width="16" style="3" bestFit="1" customWidth="1"/>
    <col min="2316" max="2560" width="12.5703125" style="3"/>
    <col min="2561" max="2561" width="45.7109375" style="3" customWidth="1"/>
    <col min="2562" max="2562" width="17.28515625" style="3" customWidth="1"/>
    <col min="2563" max="2564" width="17.42578125" style="3" customWidth="1"/>
    <col min="2565" max="2565" width="24.5703125" style="3" customWidth="1"/>
    <col min="2566" max="2566" width="22.85546875" style="3" customWidth="1"/>
    <col min="2567" max="2567" width="17.42578125" style="3" bestFit="1" customWidth="1"/>
    <col min="2568" max="2568" width="14.42578125" style="3" customWidth="1"/>
    <col min="2569" max="2569" width="16.140625" style="3" customWidth="1"/>
    <col min="2570" max="2570" width="13.42578125" style="3" bestFit="1" customWidth="1"/>
    <col min="2571" max="2571" width="16" style="3" bestFit="1" customWidth="1"/>
    <col min="2572" max="2816" width="12.5703125" style="3"/>
    <col min="2817" max="2817" width="45.7109375" style="3" customWidth="1"/>
    <col min="2818" max="2818" width="17.28515625" style="3" customWidth="1"/>
    <col min="2819" max="2820" width="17.42578125" style="3" customWidth="1"/>
    <col min="2821" max="2821" width="24.5703125" style="3" customWidth="1"/>
    <col min="2822" max="2822" width="22.85546875" style="3" customWidth="1"/>
    <col min="2823" max="2823" width="17.42578125" style="3" bestFit="1" customWidth="1"/>
    <col min="2824" max="2824" width="14.42578125" style="3" customWidth="1"/>
    <col min="2825" max="2825" width="16.140625" style="3" customWidth="1"/>
    <col min="2826" max="2826" width="13.42578125" style="3" bestFit="1" customWidth="1"/>
    <col min="2827" max="2827" width="16" style="3" bestFit="1" customWidth="1"/>
    <col min="2828" max="3072" width="12.5703125" style="3"/>
    <col min="3073" max="3073" width="45.7109375" style="3" customWidth="1"/>
    <col min="3074" max="3074" width="17.28515625" style="3" customWidth="1"/>
    <col min="3075" max="3076" width="17.42578125" style="3" customWidth="1"/>
    <col min="3077" max="3077" width="24.5703125" style="3" customWidth="1"/>
    <col min="3078" max="3078" width="22.85546875" style="3" customWidth="1"/>
    <col min="3079" max="3079" width="17.42578125" style="3" bestFit="1" customWidth="1"/>
    <col min="3080" max="3080" width="14.42578125" style="3" customWidth="1"/>
    <col min="3081" max="3081" width="16.140625" style="3" customWidth="1"/>
    <col min="3082" max="3082" width="13.42578125" style="3" bestFit="1" customWidth="1"/>
    <col min="3083" max="3083" width="16" style="3" bestFit="1" customWidth="1"/>
    <col min="3084" max="3328" width="12.5703125" style="3"/>
    <col min="3329" max="3329" width="45.7109375" style="3" customWidth="1"/>
    <col min="3330" max="3330" width="17.28515625" style="3" customWidth="1"/>
    <col min="3331" max="3332" width="17.42578125" style="3" customWidth="1"/>
    <col min="3333" max="3333" width="24.5703125" style="3" customWidth="1"/>
    <col min="3334" max="3334" width="22.85546875" style="3" customWidth="1"/>
    <col min="3335" max="3335" width="17.42578125" style="3" bestFit="1" customWidth="1"/>
    <col min="3336" max="3336" width="14.42578125" style="3" customWidth="1"/>
    <col min="3337" max="3337" width="16.140625" style="3" customWidth="1"/>
    <col min="3338" max="3338" width="13.42578125" style="3" bestFit="1" customWidth="1"/>
    <col min="3339" max="3339" width="16" style="3" bestFit="1" customWidth="1"/>
    <col min="3340" max="3584" width="12.5703125" style="3"/>
    <col min="3585" max="3585" width="45.7109375" style="3" customWidth="1"/>
    <col min="3586" max="3586" width="17.28515625" style="3" customWidth="1"/>
    <col min="3587" max="3588" width="17.42578125" style="3" customWidth="1"/>
    <col min="3589" max="3589" width="24.5703125" style="3" customWidth="1"/>
    <col min="3590" max="3590" width="22.85546875" style="3" customWidth="1"/>
    <col min="3591" max="3591" width="17.42578125" style="3" bestFit="1" customWidth="1"/>
    <col min="3592" max="3592" width="14.42578125" style="3" customWidth="1"/>
    <col min="3593" max="3593" width="16.140625" style="3" customWidth="1"/>
    <col min="3594" max="3594" width="13.42578125" style="3" bestFit="1" customWidth="1"/>
    <col min="3595" max="3595" width="16" style="3" bestFit="1" customWidth="1"/>
    <col min="3596" max="3840" width="12.5703125" style="3"/>
    <col min="3841" max="3841" width="45.7109375" style="3" customWidth="1"/>
    <col min="3842" max="3842" width="17.28515625" style="3" customWidth="1"/>
    <col min="3843" max="3844" width="17.42578125" style="3" customWidth="1"/>
    <col min="3845" max="3845" width="24.5703125" style="3" customWidth="1"/>
    <col min="3846" max="3846" width="22.85546875" style="3" customWidth="1"/>
    <col min="3847" max="3847" width="17.42578125" style="3" bestFit="1" customWidth="1"/>
    <col min="3848" max="3848" width="14.42578125" style="3" customWidth="1"/>
    <col min="3849" max="3849" width="16.140625" style="3" customWidth="1"/>
    <col min="3850" max="3850" width="13.42578125" style="3" bestFit="1" customWidth="1"/>
    <col min="3851" max="3851" width="16" style="3" bestFit="1" customWidth="1"/>
    <col min="3852" max="4096" width="12.5703125" style="3"/>
    <col min="4097" max="4097" width="45.7109375" style="3" customWidth="1"/>
    <col min="4098" max="4098" width="17.28515625" style="3" customWidth="1"/>
    <col min="4099" max="4100" width="17.42578125" style="3" customWidth="1"/>
    <col min="4101" max="4101" width="24.5703125" style="3" customWidth="1"/>
    <col min="4102" max="4102" width="22.85546875" style="3" customWidth="1"/>
    <col min="4103" max="4103" width="17.42578125" style="3" bestFit="1" customWidth="1"/>
    <col min="4104" max="4104" width="14.42578125" style="3" customWidth="1"/>
    <col min="4105" max="4105" width="16.140625" style="3" customWidth="1"/>
    <col min="4106" max="4106" width="13.42578125" style="3" bestFit="1" customWidth="1"/>
    <col min="4107" max="4107" width="16" style="3" bestFit="1" customWidth="1"/>
    <col min="4108" max="4352" width="12.5703125" style="3"/>
    <col min="4353" max="4353" width="45.7109375" style="3" customWidth="1"/>
    <col min="4354" max="4354" width="17.28515625" style="3" customWidth="1"/>
    <col min="4355" max="4356" width="17.42578125" style="3" customWidth="1"/>
    <col min="4357" max="4357" width="24.5703125" style="3" customWidth="1"/>
    <col min="4358" max="4358" width="22.85546875" style="3" customWidth="1"/>
    <col min="4359" max="4359" width="17.42578125" style="3" bestFit="1" customWidth="1"/>
    <col min="4360" max="4360" width="14.42578125" style="3" customWidth="1"/>
    <col min="4361" max="4361" width="16.140625" style="3" customWidth="1"/>
    <col min="4362" max="4362" width="13.42578125" style="3" bestFit="1" customWidth="1"/>
    <col min="4363" max="4363" width="16" style="3" bestFit="1" customWidth="1"/>
    <col min="4364" max="4608" width="12.5703125" style="3"/>
    <col min="4609" max="4609" width="45.7109375" style="3" customWidth="1"/>
    <col min="4610" max="4610" width="17.28515625" style="3" customWidth="1"/>
    <col min="4611" max="4612" width="17.42578125" style="3" customWidth="1"/>
    <col min="4613" max="4613" width="24.5703125" style="3" customWidth="1"/>
    <col min="4614" max="4614" width="22.85546875" style="3" customWidth="1"/>
    <col min="4615" max="4615" width="17.42578125" style="3" bestFit="1" customWidth="1"/>
    <col min="4616" max="4616" width="14.42578125" style="3" customWidth="1"/>
    <col min="4617" max="4617" width="16.140625" style="3" customWidth="1"/>
    <col min="4618" max="4618" width="13.42578125" style="3" bestFit="1" customWidth="1"/>
    <col min="4619" max="4619" width="16" style="3" bestFit="1" customWidth="1"/>
    <col min="4620" max="4864" width="12.5703125" style="3"/>
    <col min="4865" max="4865" width="45.7109375" style="3" customWidth="1"/>
    <col min="4866" max="4866" width="17.28515625" style="3" customWidth="1"/>
    <col min="4867" max="4868" width="17.42578125" style="3" customWidth="1"/>
    <col min="4869" max="4869" width="24.5703125" style="3" customWidth="1"/>
    <col min="4870" max="4870" width="22.85546875" style="3" customWidth="1"/>
    <col min="4871" max="4871" width="17.42578125" style="3" bestFit="1" customWidth="1"/>
    <col min="4872" max="4872" width="14.42578125" style="3" customWidth="1"/>
    <col min="4873" max="4873" width="16.140625" style="3" customWidth="1"/>
    <col min="4874" max="4874" width="13.42578125" style="3" bestFit="1" customWidth="1"/>
    <col min="4875" max="4875" width="16" style="3" bestFit="1" customWidth="1"/>
    <col min="4876" max="5120" width="12.5703125" style="3"/>
    <col min="5121" max="5121" width="45.7109375" style="3" customWidth="1"/>
    <col min="5122" max="5122" width="17.28515625" style="3" customWidth="1"/>
    <col min="5123" max="5124" width="17.42578125" style="3" customWidth="1"/>
    <col min="5125" max="5125" width="24.5703125" style="3" customWidth="1"/>
    <col min="5126" max="5126" width="22.85546875" style="3" customWidth="1"/>
    <col min="5127" max="5127" width="17.42578125" style="3" bestFit="1" customWidth="1"/>
    <col min="5128" max="5128" width="14.42578125" style="3" customWidth="1"/>
    <col min="5129" max="5129" width="16.140625" style="3" customWidth="1"/>
    <col min="5130" max="5130" width="13.42578125" style="3" bestFit="1" customWidth="1"/>
    <col min="5131" max="5131" width="16" style="3" bestFit="1" customWidth="1"/>
    <col min="5132" max="5376" width="12.5703125" style="3"/>
    <col min="5377" max="5377" width="45.7109375" style="3" customWidth="1"/>
    <col min="5378" max="5378" width="17.28515625" style="3" customWidth="1"/>
    <col min="5379" max="5380" width="17.42578125" style="3" customWidth="1"/>
    <col min="5381" max="5381" width="24.5703125" style="3" customWidth="1"/>
    <col min="5382" max="5382" width="22.85546875" style="3" customWidth="1"/>
    <col min="5383" max="5383" width="17.42578125" style="3" bestFit="1" customWidth="1"/>
    <col min="5384" max="5384" width="14.42578125" style="3" customWidth="1"/>
    <col min="5385" max="5385" width="16.140625" style="3" customWidth="1"/>
    <col min="5386" max="5386" width="13.42578125" style="3" bestFit="1" customWidth="1"/>
    <col min="5387" max="5387" width="16" style="3" bestFit="1" customWidth="1"/>
    <col min="5388" max="5632" width="12.5703125" style="3"/>
    <col min="5633" max="5633" width="45.7109375" style="3" customWidth="1"/>
    <col min="5634" max="5634" width="17.28515625" style="3" customWidth="1"/>
    <col min="5635" max="5636" width="17.42578125" style="3" customWidth="1"/>
    <col min="5637" max="5637" width="24.5703125" style="3" customWidth="1"/>
    <col min="5638" max="5638" width="22.85546875" style="3" customWidth="1"/>
    <col min="5639" max="5639" width="17.42578125" style="3" bestFit="1" customWidth="1"/>
    <col min="5640" max="5640" width="14.42578125" style="3" customWidth="1"/>
    <col min="5641" max="5641" width="16.140625" style="3" customWidth="1"/>
    <col min="5642" max="5642" width="13.42578125" style="3" bestFit="1" customWidth="1"/>
    <col min="5643" max="5643" width="16" style="3" bestFit="1" customWidth="1"/>
    <col min="5644" max="5888" width="12.5703125" style="3"/>
    <col min="5889" max="5889" width="45.7109375" style="3" customWidth="1"/>
    <col min="5890" max="5890" width="17.28515625" style="3" customWidth="1"/>
    <col min="5891" max="5892" width="17.42578125" style="3" customWidth="1"/>
    <col min="5893" max="5893" width="24.5703125" style="3" customWidth="1"/>
    <col min="5894" max="5894" width="22.85546875" style="3" customWidth="1"/>
    <col min="5895" max="5895" width="17.42578125" style="3" bestFit="1" customWidth="1"/>
    <col min="5896" max="5896" width="14.42578125" style="3" customWidth="1"/>
    <col min="5897" max="5897" width="16.140625" style="3" customWidth="1"/>
    <col min="5898" max="5898" width="13.42578125" style="3" bestFit="1" customWidth="1"/>
    <col min="5899" max="5899" width="16" style="3" bestFit="1" customWidth="1"/>
    <col min="5900" max="6144" width="12.5703125" style="3"/>
    <col min="6145" max="6145" width="45.7109375" style="3" customWidth="1"/>
    <col min="6146" max="6146" width="17.28515625" style="3" customWidth="1"/>
    <col min="6147" max="6148" width="17.42578125" style="3" customWidth="1"/>
    <col min="6149" max="6149" width="24.5703125" style="3" customWidth="1"/>
    <col min="6150" max="6150" width="22.85546875" style="3" customWidth="1"/>
    <col min="6151" max="6151" width="17.42578125" style="3" bestFit="1" customWidth="1"/>
    <col min="6152" max="6152" width="14.42578125" style="3" customWidth="1"/>
    <col min="6153" max="6153" width="16.140625" style="3" customWidth="1"/>
    <col min="6154" max="6154" width="13.42578125" style="3" bestFit="1" customWidth="1"/>
    <col min="6155" max="6155" width="16" style="3" bestFit="1" customWidth="1"/>
    <col min="6156" max="6400" width="12.5703125" style="3"/>
    <col min="6401" max="6401" width="45.7109375" style="3" customWidth="1"/>
    <col min="6402" max="6402" width="17.28515625" style="3" customWidth="1"/>
    <col min="6403" max="6404" width="17.42578125" style="3" customWidth="1"/>
    <col min="6405" max="6405" width="24.5703125" style="3" customWidth="1"/>
    <col min="6406" max="6406" width="22.85546875" style="3" customWidth="1"/>
    <col min="6407" max="6407" width="17.42578125" style="3" bestFit="1" customWidth="1"/>
    <col min="6408" max="6408" width="14.42578125" style="3" customWidth="1"/>
    <col min="6409" max="6409" width="16.140625" style="3" customWidth="1"/>
    <col min="6410" max="6410" width="13.42578125" style="3" bestFit="1" customWidth="1"/>
    <col min="6411" max="6411" width="16" style="3" bestFit="1" customWidth="1"/>
    <col min="6412" max="6656" width="12.5703125" style="3"/>
    <col min="6657" max="6657" width="45.7109375" style="3" customWidth="1"/>
    <col min="6658" max="6658" width="17.28515625" style="3" customWidth="1"/>
    <col min="6659" max="6660" width="17.42578125" style="3" customWidth="1"/>
    <col min="6661" max="6661" width="24.5703125" style="3" customWidth="1"/>
    <col min="6662" max="6662" width="22.85546875" style="3" customWidth="1"/>
    <col min="6663" max="6663" width="17.42578125" style="3" bestFit="1" customWidth="1"/>
    <col min="6664" max="6664" width="14.42578125" style="3" customWidth="1"/>
    <col min="6665" max="6665" width="16.140625" style="3" customWidth="1"/>
    <col min="6666" max="6666" width="13.42578125" style="3" bestFit="1" customWidth="1"/>
    <col min="6667" max="6667" width="16" style="3" bestFit="1" customWidth="1"/>
    <col min="6668" max="6912" width="12.5703125" style="3"/>
    <col min="6913" max="6913" width="45.7109375" style="3" customWidth="1"/>
    <col min="6914" max="6914" width="17.28515625" style="3" customWidth="1"/>
    <col min="6915" max="6916" width="17.42578125" style="3" customWidth="1"/>
    <col min="6917" max="6917" width="24.5703125" style="3" customWidth="1"/>
    <col min="6918" max="6918" width="22.85546875" style="3" customWidth="1"/>
    <col min="6919" max="6919" width="17.42578125" style="3" bestFit="1" customWidth="1"/>
    <col min="6920" max="6920" width="14.42578125" style="3" customWidth="1"/>
    <col min="6921" max="6921" width="16.140625" style="3" customWidth="1"/>
    <col min="6922" max="6922" width="13.42578125" style="3" bestFit="1" customWidth="1"/>
    <col min="6923" max="6923" width="16" style="3" bestFit="1" customWidth="1"/>
    <col min="6924" max="7168" width="12.5703125" style="3"/>
    <col min="7169" max="7169" width="45.7109375" style="3" customWidth="1"/>
    <col min="7170" max="7170" width="17.28515625" style="3" customWidth="1"/>
    <col min="7171" max="7172" width="17.42578125" style="3" customWidth="1"/>
    <col min="7173" max="7173" width="24.5703125" style="3" customWidth="1"/>
    <col min="7174" max="7174" width="22.85546875" style="3" customWidth="1"/>
    <col min="7175" max="7175" width="17.42578125" style="3" bestFit="1" customWidth="1"/>
    <col min="7176" max="7176" width="14.42578125" style="3" customWidth="1"/>
    <col min="7177" max="7177" width="16.140625" style="3" customWidth="1"/>
    <col min="7178" max="7178" width="13.42578125" style="3" bestFit="1" customWidth="1"/>
    <col min="7179" max="7179" width="16" style="3" bestFit="1" customWidth="1"/>
    <col min="7180" max="7424" width="12.5703125" style="3"/>
    <col min="7425" max="7425" width="45.7109375" style="3" customWidth="1"/>
    <col min="7426" max="7426" width="17.28515625" style="3" customWidth="1"/>
    <col min="7427" max="7428" width="17.42578125" style="3" customWidth="1"/>
    <col min="7429" max="7429" width="24.5703125" style="3" customWidth="1"/>
    <col min="7430" max="7430" width="22.85546875" style="3" customWidth="1"/>
    <col min="7431" max="7431" width="17.42578125" style="3" bestFit="1" customWidth="1"/>
    <col min="7432" max="7432" width="14.42578125" style="3" customWidth="1"/>
    <col min="7433" max="7433" width="16.140625" style="3" customWidth="1"/>
    <col min="7434" max="7434" width="13.42578125" style="3" bestFit="1" customWidth="1"/>
    <col min="7435" max="7435" width="16" style="3" bestFit="1" customWidth="1"/>
    <col min="7436" max="7680" width="12.5703125" style="3"/>
    <col min="7681" max="7681" width="45.7109375" style="3" customWidth="1"/>
    <col min="7682" max="7682" width="17.28515625" style="3" customWidth="1"/>
    <col min="7683" max="7684" width="17.42578125" style="3" customWidth="1"/>
    <col min="7685" max="7685" width="24.5703125" style="3" customWidth="1"/>
    <col min="7686" max="7686" width="22.85546875" style="3" customWidth="1"/>
    <col min="7687" max="7687" width="17.42578125" style="3" bestFit="1" customWidth="1"/>
    <col min="7688" max="7688" width="14.42578125" style="3" customWidth="1"/>
    <col min="7689" max="7689" width="16.140625" style="3" customWidth="1"/>
    <col min="7690" max="7690" width="13.42578125" style="3" bestFit="1" customWidth="1"/>
    <col min="7691" max="7691" width="16" style="3" bestFit="1" customWidth="1"/>
    <col min="7692" max="7936" width="12.5703125" style="3"/>
    <col min="7937" max="7937" width="45.7109375" style="3" customWidth="1"/>
    <col min="7938" max="7938" width="17.28515625" style="3" customWidth="1"/>
    <col min="7939" max="7940" width="17.42578125" style="3" customWidth="1"/>
    <col min="7941" max="7941" width="24.5703125" style="3" customWidth="1"/>
    <col min="7942" max="7942" width="22.85546875" style="3" customWidth="1"/>
    <col min="7943" max="7943" width="17.42578125" style="3" bestFit="1" customWidth="1"/>
    <col min="7944" max="7944" width="14.42578125" style="3" customWidth="1"/>
    <col min="7945" max="7945" width="16.140625" style="3" customWidth="1"/>
    <col min="7946" max="7946" width="13.42578125" style="3" bestFit="1" customWidth="1"/>
    <col min="7947" max="7947" width="16" style="3" bestFit="1" customWidth="1"/>
    <col min="7948" max="8192" width="12.5703125" style="3"/>
    <col min="8193" max="8193" width="45.7109375" style="3" customWidth="1"/>
    <col min="8194" max="8194" width="17.28515625" style="3" customWidth="1"/>
    <col min="8195" max="8196" width="17.42578125" style="3" customWidth="1"/>
    <col min="8197" max="8197" width="24.5703125" style="3" customWidth="1"/>
    <col min="8198" max="8198" width="22.85546875" style="3" customWidth="1"/>
    <col min="8199" max="8199" width="17.42578125" style="3" bestFit="1" customWidth="1"/>
    <col min="8200" max="8200" width="14.42578125" style="3" customWidth="1"/>
    <col min="8201" max="8201" width="16.140625" style="3" customWidth="1"/>
    <col min="8202" max="8202" width="13.42578125" style="3" bestFit="1" customWidth="1"/>
    <col min="8203" max="8203" width="16" style="3" bestFit="1" customWidth="1"/>
    <col min="8204" max="8448" width="12.5703125" style="3"/>
    <col min="8449" max="8449" width="45.7109375" style="3" customWidth="1"/>
    <col min="8450" max="8450" width="17.28515625" style="3" customWidth="1"/>
    <col min="8451" max="8452" width="17.42578125" style="3" customWidth="1"/>
    <col min="8453" max="8453" width="24.5703125" style="3" customWidth="1"/>
    <col min="8454" max="8454" width="22.85546875" style="3" customWidth="1"/>
    <col min="8455" max="8455" width="17.42578125" style="3" bestFit="1" customWidth="1"/>
    <col min="8456" max="8456" width="14.42578125" style="3" customWidth="1"/>
    <col min="8457" max="8457" width="16.140625" style="3" customWidth="1"/>
    <col min="8458" max="8458" width="13.42578125" style="3" bestFit="1" customWidth="1"/>
    <col min="8459" max="8459" width="16" style="3" bestFit="1" customWidth="1"/>
    <col min="8460" max="8704" width="12.5703125" style="3"/>
    <col min="8705" max="8705" width="45.7109375" style="3" customWidth="1"/>
    <col min="8706" max="8706" width="17.28515625" style="3" customWidth="1"/>
    <col min="8707" max="8708" width="17.42578125" style="3" customWidth="1"/>
    <col min="8709" max="8709" width="24.5703125" style="3" customWidth="1"/>
    <col min="8710" max="8710" width="22.85546875" style="3" customWidth="1"/>
    <col min="8711" max="8711" width="17.42578125" style="3" bestFit="1" customWidth="1"/>
    <col min="8712" max="8712" width="14.42578125" style="3" customWidth="1"/>
    <col min="8713" max="8713" width="16.140625" style="3" customWidth="1"/>
    <col min="8714" max="8714" width="13.42578125" style="3" bestFit="1" customWidth="1"/>
    <col min="8715" max="8715" width="16" style="3" bestFit="1" customWidth="1"/>
    <col min="8716" max="8960" width="12.5703125" style="3"/>
    <col min="8961" max="8961" width="45.7109375" style="3" customWidth="1"/>
    <col min="8962" max="8962" width="17.28515625" style="3" customWidth="1"/>
    <col min="8963" max="8964" width="17.42578125" style="3" customWidth="1"/>
    <col min="8965" max="8965" width="24.5703125" style="3" customWidth="1"/>
    <col min="8966" max="8966" width="22.85546875" style="3" customWidth="1"/>
    <col min="8967" max="8967" width="17.42578125" style="3" bestFit="1" customWidth="1"/>
    <col min="8968" max="8968" width="14.42578125" style="3" customWidth="1"/>
    <col min="8969" max="8969" width="16.140625" style="3" customWidth="1"/>
    <col min="8970" max="8970" width="13.42578125" style="3" bestFit="1" customWidth="1"/>
    <col min="8971" max="8971" width="16" style="3" bestFit="1" customWidth="1"/>
    <col min="8972" max="9216" width="12.5703125" style="3"/>
    <col min="9217" max="9217" width="45.7109375" style="3" customWidth="1"/>
    <col min="9218" max="9218" width="17.28515625" style="3" customWidth="1"/>
    <col min="9219" max="9220" width="17.42578125" style="3" customWidth="1"/>
    <col min="9221" max="9221" width="24.5703125" style="3" customWidth="1"/>
    <col min="9222" max="9222" width="22.85546875" style="3" customWidth="1"/>
    <col min="9223" max="9223" width="17.42578125" style="3" bestFit="1" customWidth="1"/>
    <col min="9224" max="9224" width="14.42578125" style="3" customWidth="1"/>
    <col min="9225" max="9225" width="16.140625" style="3" customWidth="1"/>
    <col min="9226" max="9226" width="13.42578125" style="3" bestFit="1" customWidth="1"/>
    <col min="9227" max="9227" width="16" style="3" bestFit="1" customWidth="1"/>
    <col min="9228" max="9472" width="12.5703125" style="3"/>
    <col min="9473" max="9473" width="45.7109375" style="3" customWidth="1"/>
    <col min="9474" max="9474" width="17.28515625" style="3" customWidth="1"/>
    <col min="9475" max="9476" width="17.42578125" style="3" customWidth="1"/>
    <col min="9477" max="9477" width="24.5703125" style="3" customWidth="1"/>
    <col min="9478" max="9478" width="22.85546875" style="3" customWidth="1"/>
    <col min="9479" max="9479" width="17.42578125" style="3" bestFit="1" customWidth="1"/>
    <col min="9480" max="9480" width="14.42578125" style="3" customWidth="1"/>
    <col min="9481" max="9481" width="16.140625" style="3" customWidth="1"/>
    <col min="9482" max="9482" width="13.42578125" style="3" bestFit="1" customWidth="1"/>
    <col min="9483" max="9483" width="16" style="3" bestFit="1" customWidth="1"/>
    <col min="9484" max="9728" width="12.5703125" style="3"/>
    <col min="9729" max="9729" width="45.7109375" style="3" customWidth="1"/>
    <col min="9730" max="9730" width="17.28515625" style="3" customWidth="1"/>
    <col min="9731" max="9732" width="17.42578125" style="3" customWidth="1"/>
    <col min="9733" max="9733" width="24.5703125" style="3" customWidth="1"/>
    <col min="9734" max="9734" width="22.85546875" style="3" customWidth="1"/>
    <col min="9735" max="9735" width="17.42578125" style="3" bestFit="1" customWidth="1"/>
    <col min="9736" max="9736" width="14.42578125" style="3" customWidth="1"/>
    <col min="9737" max="9737" width="16.140625" style="3" customWidth="1"/>
    <col min="9738" max="9738" width="13.42578125" style="3" bestFit="1" customWidth="1"/>
    <col min="9739" max="9739" width="16" style="3" bestFit="1" customWidth="1"/>
    <col min="9740" max="9984" width="12.5703125" style="3"/>
    <col min="9985" max="9985" width="45.7109375" style="3" customWidth="1"/>
    <col min="9986" max="9986" width="17.28515625" style="3" customWidth="1"/>
    <col min="9987" max="9988" width="17.42578125" style="3" customWidth="1"/>
    <col min="9989" max="9989" width="24.5703125" style="3" customWidth="1"/>
    <col min="9990" max="9990" width="22.85546875" style="3" customWidth="1"/>
    <col min="9991" max="9991" width="17.42578125" style="3" bestFit="1" customWidth="1"/>
    <col min="9992" max="9992" width="14.42578125" style="3" customWidth="1"/>
    <col min="9993" max="9993" width="16.140625" style="3" customWidth="1"/>
    <col min="9994" max="9994" width="13.42578125" style="3" bestFit="1" customWidth="1"/>
    <col min="9995" max="9995" width="16" style="3" bestFit="1" customWidth="1"/>
    <col min="9996" max="10240" width="12.5703125" style="3"/>
    <col min="10241" max="10241" width="45.7109375" style="3" customWidth="1"/>
    <col min="10242" max="10242" width="17.28515625" style="3" customWidth="1"/>
    <col min="10243" max="10244" width="17.42578125" style="3" customWidth="1"/>
    <col min="10245" max="10245" width="24.5703125" style="3" customWidth="1"/>
    <col min="10246" max="10246" width="22.85546875" style="3" customWidth="1"/>
    <col min="10247" max="10247" width="17.42578125" style="3" bestFit="1" customWidth="1"/>
    <col min="10248" max="10248" width="14.42578125" style="3" customWidth="1"/>
    <col min="10249" max="10249" width="16.140625" style="3" customWidth="1"/>
    <col min="10250" max="10250" width="13.42578125" style="3" bestFit="1" customWidth="1"/>
    <col min="10251" max="10251" width="16" style="3" bestFit="1" customWidth="1"/>
    <col min="10252" max="10496" width="12.5703125" style="3"/>
    <col min="10497" max="10497" width="45.7109375" style="3" customWidth="1"/>
    <col min="10498" max="10498" width="17.28515625" style="3" customWidth="1"/>
    <col min="10499" max="10500" width="17.42578125" style="3" customWidth="1"/>
    <col min="10501" max="10501" width="24.5703125" style="3" customWidth="1"/>
    <col min="10502" max="10502" width="22.85546875" style="3" customWidth="1"/>
    <col min="10503" max="10503" width="17.42578125" style="3" bestFit="1" customWidth="1"/>
    <col min="10504" max="10504" width="14.42578125" style="3" customWidth="1"/>
    <col min="10505" max="10505" width="16.140625" style="3" customWidth="1"/>
    <col min="10506" max="10506" width="13.42578125" style="3" bestFit="1" customWidth="1"/>
    <col min="10507" max="10507" width="16" style="3" bestFit="1" customWidth="1"/>
    <col min="10508" max="10752" width="12.5703125" style="3"/>
    <col min="10753" max="10753" width="45.7109375" style="3" customWidth="1"/>
    <col min="10754" max="10754" width="17.28515625" style="3" customWidth="1"/>
    <col min="10755" max="10756" width="17.42578125" style="3" customWidth="1"/>
    <col min="10757" max="10757" width="24.5703125" style="3" customWidth="1"/>
    <col min="10758" max="10758" width="22.85546875" style="3" customWidth="1"/>
    <col min="10759" max="10759" width="17.42578125" style="3" bestFit="1" customWidth="1"/>
    <col min="10760" max="10760" width="14.42578125" style="3" customWidth="1"/>
    <col min="10761" max="10761" width="16.140625" style="3" customWidth="1"/>
    <col min="10762" max="10762" width="13.42578125" style="3" bestFit="1" customWidth="1"/>
    <col min="10763" max="10763" width="16" style="3" bestFit="1" customWidth="1"/>
    <col min="10764" max="11008" width="12.5703125" style="3"/>
    <col min="11009" max="11009" width="45.7109375" style="3" customWidth="1"/>
    <col min="11010" max="11010" width="17.28515625" style="3" customWidth="1"/>
    <col min="11011" max="11012" width="17.42578125" style="3" customWidth="1"/>
    <col min="11013" max="11013" width="24.5703125" style="3" customWidth="1"/>
    <col min="11014" max="11014" width="22.85546875" style="3" customWidth="1"/>
    <col min="11015" max="11015" width="17.42578125" style="3" bestFit="1" customWidth="1"/>
    <col min="11016" max="11016" width="14.42578125" style="3" customWidth="1"/>
    <col min="11017" max="11017" width="16.140625" style="3" customWidth="1"/>
    <col min="11018" max="11018" width="13.42578125" style="3" bestFit="1" customWidth="1"/>
    <col min="11019" max="11019" width="16" style="3" bestFit="1" customWidth="1"/>
    <col min="11020" max="11264" width="12.5703125" style="3"/>
    <col min="11265" max="11265" width="45.7109375" style="3" customWidth="1"/>
    <col min="11266" max="11266" width="17.28515625" style="3" customWidth="1"/>
    <col min="11267" max="11268" width="17.42578125" style="3" customWidth="1"/>
    <col min="11269" max="11269" width="24.5703125" style="3" customWidth="1"/>
    <col min="11270" max="11270" width="22.85546875" style="3" customWidth="1"/>
    <col min="11271" max="11271" width="17.42578125" style="3" bestFit="1" customWidth="1"/>
    <col min="11272" max="11272" width="14.42578125" style="3" customWidth="1"/>
    <col min="11273" max="11273" width="16.140625" style="3" customWidth="1"/>
    <col min="11274" max="11274" width="13.42578125" style="3" bestFit="1" customWidth="1"/>
    <col min="11275" max="11275" width="16" style="3" bestFit="1" customWidth="1"/>
    <col min="11276" max="11520" width="12.5703125" style="3"/>
    <col min="11521" max="11521" width="45.7109375" style="3" customWidth="1"/>
    <col min="11522" max="11522" width="17.28515625" style="3" customWidth="1"/>
    <col min="11523" max="11524" width="17.42578125" style="3" customWidth="1"/>
    <col min="11525" max="11525" width="24.5703125" style="3" customWidth="1"/>
    <col min="11526" max="11526" width="22.85546875" style="3" customWidth="1"/>
    <col min="11527" max="11527" width="17.42578125" style="3" bestFit="1" customWidth="1"/>
    <col min="11528" max="11528" width="14.42578125" style="3" customWidth="1"/>
    <col min="11529" max="11529" width="16.140625" style="3" customWidth="1"/>
    <col min="11530" max="11530" width="13.42578125" style="3" bestFit="1" customWidth="1"/>
    <col min="11531" max="11531" width="16" style="3" bestFit="1" customWidth="1"/>
    <col min="11532" max="11776" width="12.5703125" style="3"/>
    <col min="11777" max="11777" width="45.7109375" style="3" customWidth="1"/>
    <col min="11778" max="11778" width="17.28515625" style="3" customWidth="1"/>
    <col min="11779" max="11780" width="17.42578125" style="3" customWidth="1"/>
    <col min="11781" max="11781" width="24.5703125" style="3" customWidth="1"/>
    <col min="11782" max="11782" width="22.85546875" style="3" customWidth="1"/>
    <col min="11783" max="11783" width="17.42578125" style="3" bestFit="1" customWidth="1"/>
    <col min="11784" max="11784" width="14.42578125" style="3" customWidth="1"/>
    <col min="11785" max="11785" width="16.140625" style="3" customWidth="1"/>
    <col min="11786" max="11786" width="13.42578125" style="3" bestFit="1" customWidth="1"/>
    <col min="11787" max="11787" width="16" style="3" bestFit="1" customWidth="1"/>
    <col min="11788" max="12032" width="12.5703125" style="3"/>
    <col min="12033" max="12033" width="45.7109375" style="3" customWidth="1"/>
    <col min="12034" max="12034" width="17.28515625" style="3" customWidth="1"/>
    <col min="12035" max="12036" width="17.42578125" style="3" customWidth="1"/>
    <col min="12037" max="12037" width="24.5703125" style="3" customWidth="1"/>
    <col min="12038" max="12038" width="22.85546875" style="3" customWidth="1"/>
    <col min="12039" max="12039" width="17.42578125" style="3" bestFit="1" customWidth="1"/>
    <col min="12040" max="12040" width="14.42578125" style="3" customWidth="1"/>
    <col min="12041" max="12041" width="16.140625" style="3" customWidth="1"/>
    <col min="12042" max="12042" width="13.42578125" style="3" bestFit="1" customWidth="1"/>
    <col min="12043" max="12043" width="16" style="3" bestFit="1" customWidth="1"/>
    <col min="12044" max="12288" width="12.5703125" style="3"/>
    <col min="12289" max="12289" width="45.7109375" style="3" customWidth="1"/>
    <col min="12290" max="12290" width="17.28515625" style="3" customWidth="1"/>
    <col min="12291" max="12292" width="17.42578125" style="3" customWidth="1"/>
    <col min="12293" max="12293" width="24.5703125" style="3" customWidth="1"/>
    <col min="12294" max="12294" width="22.85546875" style="3" customWidth="1"/>
    <col min="12295" max="12295" width="17.42578125" style="3" bestFit="1" customWidth="1"/>
    <col min="12296" max="12296" width="14.42578125" style="3" customWidth="1"/>
    <col min="12297" max="12297" width="16.140625" style="3" customWidth="1"/>
    <col min="12298" max="12298" width="13.42578125" style="3" bestFit="1" customWidth="1"/>
    <col min="12299" max="12299" width="16" style="3" bestFit="1" customWidth="1"/>
    <col min="12300" max="12544" width="12.5703125" style="3"/>
    <col min="12545" max="12545" width="45.7109375" style="3" customWidth="1"/>
    <col min="12546" max="12546" width="17.28515625" style="3" customWidth="1"/>
    <col min="12547" max="12548" width="17.42578125" style="3" customWidth="1"/>
    <col min="12549" max="12549" width="24.5703125" style="3" customWidth="1"/>
    <col min="12550" max="12550" width="22.85546875" style="3" customWidth="1"/>
    <col min="12551" max="12551" width="17.42578125" style="3" bestFit="1" customWidth="1"/>
    <col min="12552" max="12552" width="14.42578125" style="3" customWidth="1"/>
    <col min="12553" max="12553" width="16.140625" style="3" customWidth="1"/>
    <col min="12554" max="12554" width="13.42578125" style="3" bestFit="1" customWidth="1"/>
    <col min="12555" max="12555" width="16" style="3" bestFit="1" customWidth="1"/>
    <col min="12556" max="12800" width="12.5703125" style="3"/>
    <col min="12801" max="12801" width="45.7109375" style="3" customWidth="1"/>
    <col min="12802" max="12802" width="17.28515625" style="3" customWidth="1"/>
    <col min="12803" max="12804" width="17.42578125" style="3" customWidth="1"/>
    <col min="12805" max="12805" width="24.5703125" style="3" customWidth="1"/>
    <col min="12806" max="12806" width="22.85546875" style="3" customWidth="1"/>
    <col min="12807" max="12807" width="17.42578125" style="3" bestFit="1" customWidth="1"/>
    <col min="12808" max="12808" width="14.42578125" style="3" customWidth="1"/>
    <col min="12809" max="12809" width="16.140625" style="3" customWidth="1"/>
    <col min="12810" max="12810" width="13.42578125" style="3" bestFit="1" customWidth="1"/>
    <col min="12811" max="12811" width="16" style="3" bestFit="1" customWidth="1"/>
    <col min="12812" max="13056" width="12.5703125" style="3"/>
    <col min="13057" max="13057" width="45.7109375" style="3" customWidth="1"/>
    <col min="13058" max="13058" width="17.28515625" style="3" customWidth="1"/>
    <col min="13059" max="13060" width="17.42578125" style="3" customWidth="1"/>
    <col min="13061" max="13061" width="24.5703125" style="3" customWidth="1"/>
    <col min="13062" max="13062" width="22.85546875" style="3" customWidth="1"/>
    <col min="13063" max="13063" width="17.42578125" style="3" bestFit="1" customWidth="1"/>
    <col min="13064" max="13064" width="14.42578125" style="3" customWidth="1"/>
    <col min="13065" max="13065" width="16.140625" style="3" customWidth="1"/>
    <col min="13066" max="13066" width="13.42578125" style="3" bestFit="1" customWidth="1"/>
    <col min="13067" max="13067" width="16" style="3" bestFit="1" customWidth="1"/>
    <col min="13068" max="13312" width="12.5703125" style="3"/>
    <col min="13313" max="13313" width="45.7109375" style="3" customWidth="1"/>
    <col min="13314" max="13314" width="17.28515625" style="3" customWidth="1"/>
    <col min="13315" max="13316" width="17.42578125" style="3" customWidth="1"/>
    <col min="13317" max="13317" width="24.5703125" style="3" customWidth="1"/>
    <col min="13318" max="13318" width="22.85546875" style="3" customWidth="1"/>
    <col min="13319" max="13319" width="17.42578125" style="3" bestFit="1" customWidth="1"/>
    <col min="13320" max="13320" width="14.42578125" style="3" customWidth="1"/>
    <col min="13321" max="13321" width="16.140625" style="3" customWidth="1"/>
    <col min="13322" max="13322" width="13.42578125" style="3" bestFit="1" customWidth="1"/>
    <col min="13323" max="13323" width="16" style="3" bestFit="1" customWidth="1"/>
    <col min="13324" max="13568" width="12.5703125" style="3"/>
    <col min="13569" max="13569" width="45.7109375" style="3" customWidth="1"/>
    <col min="13570" max="13570" width="17.28515625" style="3" customWidth="1"/>
    <col min="13571" max="13572" width="17.42578125" style="3" customWidth="1"/>
    <col min="13573" max="13573" width="24.5703125" style="3" customWidth="1"/>
    <col min="13574" max="13574" width="22.85546875" style="3" customWidth="1"/>
    <col min="13575" max="13575" width="17.42578125" style="3" bestFit="1" customWidth="1"/>
    <col min="13576" max="13576" width="14.42578125" style="3" customWidth="1"/>
    <col min="13577" max="13577" width="16.140625" style="3" customWidth="1"/>
    <col min="13578" max="13578" width="13.42578125" style="3" bestFit="1" customWidth="1"/>
    <col min="13579" max="13579" width="16" style="3" bestFit="1" customWidth="1"/>
    <col min="13580" max="13824" width="12.5703125" style="3"/>
    <col min="13825" max="13825" width="45.7109375" style="3" customWidth="1"/>
    <col min="13826" max="13826" width="17.28515625" style="3" customWidth="1"/>
    <col min="13827" max="13828" width="17.42578125" style="3" customWidth="1"/>
    <col min="13829" max="13829" width="24.5703125" style="3" customWidth="1"/>
    <col min="13830" max="13830" width="22.85546875" style="3" customWidth="1"/>
    <col min="13831" max="13831" width="17.42578125" style="3" bestFit="1" customWidth="1"/>
    <col min="13832" max="13832" width="14.42578125" style="3" customWidth="1"/>
    <col min="13833" max="13833" width="16.140625" style="3" customWidth="1"/>
    <col min="13834" max="13834" width="13.42578125" style="3" bestFit="1" customWidth="1"/>
    <col min="13835" max="13835" width="16" style="3" bestFit="1" customWidth="1"/>
    <col min="13836" max="14080" width="12.5703125" style="3"/>
    <col min="14081" max="14081" width="45.7109375" style="3" customWidth="1"/>
    <col min="14082" max="14082" width="17.28515625" style="3" customWidth="1"/>
    <col min="14083" max="14084" width="17.42578125" style="3" customWidth="1"/>
    <col min="14085" max="14085" width="24.5703125" style="3" customWidth="1"/>
    <col min="14086" max="14086" width="22.85546875" style="3" customWidth="1"/>
    <col min="14087" max="14087" width="17.42578125" style="3" bestFit="1" customWidth="1"/>
    <col min="14088" max="14088" width="14.42578125" style="3" customWidth="1"/>
    <col min="14089" max="14089" width="16.140625" style="3" customWidth="1"/>
    <col min="14090" max="14090" width="13.42578125" style="3" bestFit="1" customWidth="1"/>
    <col min="14091" max="14091" width="16" style="3" bestFit="1" customWidth="1"/>
    <col min="14092" max="14336" width="12.5703125" style="3"/>
    <col min="14337" max="14337" width="45.7109375" style="3" customWidth="1"/>
    <col min="14338" max="14338" width="17.28515625" style="3" customWidth="1"/>
    <col min="14339" max="14340" width="17.42578125" style="3" customWidth="1"/>
    <col min="14341" max="14341" width="24.5703125" style="3" customWidth="1"/>
    <col min="14342" max="14342" width="22.85546875" style="3" customWidth="1"/>
    <col min="14343" max="14343" width="17.42578125" style="3" bestFit="1" customWidth="1"/>
    <col min="14344" max="14344" width="14.42578125" style="3" customWidth="1"/>
    <col min="14345" max="14345" width="16.140625" style="3" customWidth="1"/>
    <col min="14346" max="14346" width="13.42578125" style="3" bestFit="1" customWidth="1"/>
    <col min="14347" max="14347" width="16" style="3" bestFit="1" customWidth="1"/>
    <col min="14348" max="14592" width="12.5703125" style="3"/>
    <col min="14593" max="14593" width="45.7109375" style="3" customWidth="1"/>
    <col min="14594" max="14594" width="17.28515625" style="3" customWidth="1"/>
    <col min="14595" max="14596" width="17.42578125" style="3" customWidth="1"/>
    <col min="14597" max="14597" width="24.5703125" style="3" customWidth="1"/>
    <col min="14598" max="14598" width="22.85546875" style="3" customWidth="1"/>
    <col min="14599" max="14599" width="17.42578125" style="3" bestFit="1" customWidth="1"/>
    <col min="14600" max="14600" width="14.42578125" style="3" customWidth="1"/>
    <col min="14601" max="14601" width="16.140625" style="3" customWidth="1"/>
    <col min="14602" max="14602" width="13.42578125" style="3" bestFit="1" customWidth="1"/>
    <col min="14603" max="14603" width="16" style="3" bestFit="1" customWidth="1"/>
    <col min="14604" max="14848" width="12.5703125" style="3"/>
    <col min="14849" max="14849" width="45.7109375" style="3" customWidth="1"/>
    <col min="14850" max="14850" width="17.28515625" style="3" customWidth="1"/>
    <col min="14851" max="14852" width="17.42578125" style="3" customWidth="1"/>
    <col min="14853" max="14853" width="24.5703125" style="3" customWidth="1"/>
    <col min="14854" max="14854" width="22.85546875" style="3" customWidth="1"/>
    <col min="14855" max="14855" width="17.42578125" style="3" bestFit="1" customWidth="1"/>
    <col min="14856" max="14856" width="14.42578125" style="3" customWidth="1"/>
    <col min="14857" max="14857" width="16.140625" style="3" customWidth="1"/>
    <col min="14858" max="14858" width="13.42578125" style="3" bestFit="1" customWidth="1"/>
    <col min="14859" max="14859" width="16" style="3" bestFit="1" customWidth="1"/>
    <col min="14860" max="15104" width="12.5703125" style="3"/>
    <col min="15105" max="15105" width="45.7109375" style="3" customWidth="1"/>
    <col min="15106" max="15106" width="17.28515625" style="3" customWidth="1"/>
    <col min="15107" max="15108" width="17.42578125" style="3" customWidth="1"/>
    <col min="15109" max="15109" width="24.5703125" style="3" customWidth="1"/>
    <col min="15110" max="15110" width="22.85546875" style="3" customWidth="1"/>
    <col min="15111" max="15111" width="17.42578125" style="3" bestFit="1" customWidth="1"/>
    <col min="15112" max="15112" width="14.42578125" style="3" customWidth="1"/>
    <col min="15113" max="15113" width="16.140625" style="3" customWidth="1"/>
    <col min="15114" max="15114" width="13.42578125" style="3" bestFit="1" customWidth="1"/>
    <col min="15115" max="15115" width="16" style="3" bestFit="1" customWidth="1"/>
    <col min="15116" max="15360" width="12.5703125" style="3"/>
    <col min="15361" max="15361" width="45.7109375" style="3" customWidth="1"/>
    <col min="15362" max="15362" width="17.28515625" style="3" customWidth="1"/>
    <col min="15363" max="15364" width="17.42578125" style="3" customWidth="1"/>
    <col min="15365" max="15365" width="24.5703125" style="3" customWidth="1"/>
    <col min="15366" max="15366" width="22.85546875" style="3" customWidth="1"/>
    <col min="15367" max="15367" width="17.42578125" style="3" bestFit="1" customWidth="1"/>
    <col min="15368" max="15368" width="14.42578125" style="3" customWidth="1"/>
    <col min="15369" max="15369" width="16.140625" style="3" customWidth="1"/>
    <col min="15370" max="15370" width="13.42578125" style="3" bestFit="1" customWidth="1"/>
    <col min="15371" max="15371" width="16" style="3" bestFit="1" customWidth="1"/>
    <col min="15372" max="15616" width="12.5703125" style="3"/>
    <col min="15617" max="15617" width="45.7109375" style="3" customWidth="1"/>
    <col min="15618" max="15618" width="17.28515625" style="3" customWidth="1"/>
    <col min="15619" max="15620" width="17.42578125" style="3" customWidth="1"/>
    <col min="15621" max="15621" width="24.5703125" style="3" customWidth="1"/>
    <col min="15622" max="15622" width="22.85546875" style="3" customWidth="1"/>
    <col min="15623" max="15623" width="17.42578125" style="3" bestFit="1" customWidth="1"/>
    <col min="15624" max="15624" width="14.42578125" style="3" customWidth="1"/>
    <col min="15625" max="15625" width="16.140625" style="3" customWidth="1"/>
    <col min="15626" max="15626" width="13.42578125" style="3" bestFit="1" customWidth="1"/>
    <col min="15627" max="15627" width="16" style="3" bestFit="1" customWidth="1"/>
    <col min="15628" max="15872" width="12.5703125" style="3"/>
    <col min="15873" max="15873" width="45.7109375" style="3" customWidth="1"/>
    <col min="15874" max="15874" width="17.28515625" style="3" customWidth="1"/>
    <col min="15875" max="15876" width="17.42578125" style="3" customWidth="1"/>
    <col min="15877" max="15877" width="24.5703125" style="3" customWidth="1"/>
    <col min="15878" max="15878" width="22.85546875" style="3" customWidth="1"/>
    <col min="15879" max="15879" width="17.42578125" style="3" bestFit="1" customWidth="1"/>
    <col min="15880" max="15880" width="14.42578125" style="3" customWidth="1"/>
    <col min="15881" max="15881" width="16.140625" style="3" customWidth="1"/>
    <col min="15882" max="15882" width="13.42578125" style="3" bestFit="1" customWidth="1"/>
    <col min="15883" max="15883" width="16" style="3" bestFit="1" customWidth="1"/>
    <col min="15884" max="16128" width="12.5703125" style="3"/>
    <col min="16129" max="16129" width="45.7109375" style="3" customWidth="1"/>
    <col min="16130" max="16130" width="17.28515625" style="3" customWidth="1"/>
    <col min="16131" max="16132" width="17.42578125" style="3" customWidth="1"/>
    <col min="16133" max="16133" width="24.5703125" style="3" customWidth="1"/>
    <col min="16134" max="16134" width="22.85546875" style="3" customWidth="1"/>
    <col min="16135" max="16135" width="17.42578125" style="3" bestFit="1" customWidth="1"/>
    <col min="16136" max="16136" width="14.42578125" style="3" customWidth="1"/>
    <col min="16137" max="16137" width="16.140625" style="3" customWidth="1"/>
    <col min="16138" max="16138" width="13.42578125" style="3" bestFit="1" customWidth="1"/>
    <col min="16139" max="16139" width="16" style="3" bestFit="1" customWidth="1"/>
    <col min="16140" max="16384" width="12.5703125" style="3"/>
  </cols>
  <sheetData>
    <row r="1" spans="1:18" ht="15">
      <c r="A1" s="1"/>
      <c r="B1" s="2"/>
      <c r="C1" s="2"/>
      <c r="D1" s="2"/>
      <c r="E1" s="2"/>
      <c r="F1" s="2"/>
      <c r="G1" s="2"/>
      <c r="H1" s="2"/>
      <c r="I1" s="2"/>
    </row>
    <row r="2" spans="1:18" ht="55.5" customHeight="1">
      <c r="A2" s="71" t="s">
        <v>64</v>
      </c>
      <c r="B2" s="72"/>
      <c r="C2" s="72"/>
      <c r="D2" s="72"/>
      <c r="E2" s="72"/>
      <c r="F2" s="72"/>
      <c r="G2" s="72"/>
      <c r="H2" s="72"/>
      <c r="I2" s="72"/>
    </row>
    <row r="3" spans="1:18" ht="21" customHeight="1" thickBot="1">
      <c r="A3" s="17"/>
      <c r="B3" s="4"/>
      <c r="C3" s="4"/>
      <c r="D3" s="4"/>
      <c r="E3" s="4"/>
      <c r="F3" s="4"/>
      <c r="G3" s="4"/>
      <c r="H3" s="4"/>
      <c r="I3" s="4"/>
    </row>
    <row r="4" spans="1:18" ht="21" customHeight="1" thickBot="1">
      <c r="A4" s="43" t="s">
        <v>43</v>
      </c>
      <c r="B4" s="86" t="s">
        <v>1</v>
      </c>
      <c r="C4" s="87"/>
      <c r="D4" s="87"/>
      <c r="E4" s="87"/>
      <c r="F4" s="87"/>
      <c r="G4" s="88"/>
      <c r="H4" s="87" t="s">
        <v>2</v>
      </c>
      <c r="I4" s="88"/>
    </row>
    <row r="5" spans="1:18" ht="21" customHeight="1" thickBot="1">
      <c r="A5" s="43" t="s">
        <v>44</v>
      </c>
      <c r="B5" s="18" t="s">
        <v>4</v>
      </c>
      <c r="C5" s="19" t="s">
        <v>5</v>
      </c>
      <c r="D5" s="19" t="s">
        <v>45</v>
      </c>
      <c r="E5" s="20" t="s">
        <v>65</v>
      </c>
      <c r="F5" s="66" t="s">
        <v>66</v>
      </c>
      <c r="G5" s="20" t="s">
        <v>63</v>
      </c>
      <c r="H5" s="21" t="s">
        <v>46</v>
      </c>
      <c r="I5" s="19" t="s">
        <v>11</v>
      </c>
    </row>
    <row r="6" spans="1:18" ht="21" customHeight="1">
      <c r="A6" s="44" t="s">
        <v>12</v>
      </c>
      <c r="B6" s="6"/>
      <c r="C6" s="6"/>
      <c r="D6" s="6"/>
      <c r="E6" s="6"/>
      <c r="F6" s="6"/>
      <c r="G6" s="6"/>
      <c r="H6" s="94"/>
      <c r="I6" s="94"/>
      <c r="J6" s="22"/>
      <c r="L6" s="23"/>
      <c r="M6" s="23"/>
      <c r="N6" s="23"/>
      <c r="O6" s="23"/>
      <c r="P6" s="23"/>
      <c r="Q6" s="23"/>
      <c r="R6" s="23"/>
    </row>
    <row r="7" spans="1:18" ht="21" customHeight="1">
      <c r="A7" s="56" t="s">
        <v>47</v>
      </c>
      <c r="B7" s="10"/>
      <c r="C7" s="10"/>
      <c r="D7" s="64"/>
      <c r="E7" s="89"/>
      <c r="F7" s="10"/>
      <c r="G7" s="10"/>
      <c r="H7" s="95">
        <f>SUM(B7:G7)</f>
        <v>0</v>
      </c>
      <c r="I7" s="96"/>
      <c r="J7" s="22"/>
      <c r="L7" s="23"/>
      <c r="M7" s="23"/>
      <c r="N7" s="23"/>
      <c r="O7" s="23"/>
      <c r="P7" s="23"/>
      <c r="Q7" s="23"/>
      <c r="R7" s="23"/>
    </row>
    <row r="8" spans="1:18" ht="21" customHeight="1">
      <c r="A8" s="57" t="s">
        <v>48</v>
      </c>
      <c r="B8" s="10"/>
      <c r="C8" s="10">
        <v>47.640422260000001</v>
      </c>
      <c r="D8" s="64">
        <v>87.626895759999996</v>
      </c>
      <c r="E8" s="89"/>
      <c r="F8" s="10"/>
      <c r="G8" s="10">
        <v>59.105601530000001</v>
      </c>
      <c r="H8" s="95">
        <v>0</v>
      </c>
      <c r="I8" s="96"/>
      <c r="J8" s="22"/>
      <c r="L8" s="23"/>
      <c r="M8" s="23"/>
      <c r="N8" s="23"/>
      <c r="O8" s="23"/>
      <c r="P8" s="23"/>
      <c r="Q8" s="23"/>
      <c r="R8" s="23"/>
    </row>
    <row r="9" spans="1:18" ht="21" customHeight="1">
      <c r="A9" s="57" t="s">
        <v>49</v>
      </c>
      <c r="B9" s="10"/>
      <c r="C9" s="10">
        <v>141.58976812999998</v>
      </c>
      <c r="D9" s="64">
        <v>253.54611971000003</v>
      </c>
      <c r="E9" s="89"/>
      <c r="F9" s="10"/>
      <c r="G9" s="10">
        <v>161.78891432</v>
      </c>
      <c r="H9" s="95">
        <v>0</v>
      </c>
      <c r="I9" s="96"/>
      <c r="J9" s="22"/>
      <c r="L9" s="23"/>
      <c r="M9" s="23"/>
      <c r="N9" s="23"/>
      <c r="O9" s="23"/>
      <c r="P9" s="23"/>
      <c r="Q9" s="23"/>
      <c r="R9" s="23"/>
    </row>
    <row r="10" spans="1:18" s="12" customFormat="1" ht="21" customHeight="1">
      <c r="A10" s="47" t="s">
        <v>16</v>
      </c>
      <c r="B10" s="25">
        <f t="shared" ref="B10:G10" si="0">+B8+B9</f>
        <v>0</v>
      </c>
      <c r="C10" s="25">
        <f t="shared" si="0"/>
        <v>189.23019038999999</v>
      </c>
      <c r="D10" s="90">
        <f t="shared" si="0"/>
        <v>341.17301547</v>
      </c>
      <c r="E10" s="25">
        <f t="shared" si="0"/>
        <v>0</v>
      </c>
      <c r="F10" s="25">
        <f t="shared" si="0"/>
        <v>0</v>
      </c>
      <c r="G10" s="25">
        <f t="shared" si="0"/>
        <v>220.89451585</v>
      </c>
      <c r="H10" s="97">
        <f>+SUM(B10:G10)</f>
        <v>751.29772170999991</v>
      </c>
      <c r="I10" s="97">
        <v>28161.807567999993</v>
      </c>
      <c r="J10" s="22"/>
      <c r="N10" s="26"/>
      <c r="O10" s="26"/>
      <c r="P10" s="26"/>
      <c r="Q10" s="26"/>
      <c r="R10" s="26"/>
    </row>
    <row r="11" spans="1:18" s="12" customFormat="1" ht="21" customHeight="1">
      <c r="A11" s="57" t="s">
        <v>67</v>
      </c>
      <c r="B11" s="10"/>
      <c r="C11" s="10">
        <v>560.30913037000005</v>
      </c>
      <c r="D11" s="64"/>
      <c r="E11" s="10">
        <v>169.55214554000003</v>
      </c>
      <c r="F11" s="10">
        <v>489.6595799000001</v>
      </c>
      <c r="G11" s="10"/>
      <c r="H11" s="97"/>
      <c r="I11" s="98"/>
      <c r="J11" s="22"/>
      <c r="N11" s="26"/>
      <c r="O11" s="26"/>
      <c r="P11" s="26"/>
      <c r="Q11" s="26"/>
      <c r="R11" s="26"/>
    </row>
    <row r="12" spans="1:18" ht="21" customHeight="1">
      <c r="A12" s="91" t="s">
        <v>50</v>
      </c>
      <c r="B12" s="10"/>
      <c r="C12" s="10"/>
      <c r="D12" s="10"/>
      <c r="E12" s="92"/>
      <c r="F12" s="10"/>
      <c r="G12" s="10"/>
      <c r="H12" s="97"/>
      <c r="I12" s="98"/>
      <c r="J12" s="22"/>
      <c r="L12" s="23"/>
      <c r="M12" s="23"/>
      <c r="N12" s="23"/>
      <c r="O12" s="23"/>
      <c r="P12" s="23"/>
      <c r="Q12" s="23"/>
      <c r="R12" s="23"/>
    </row>
    <row r="13" spans="1:18" ht="21" customHeight="1">
      <c r="A13" s="47" t="s">
        <v>68</v>
      </c>
      <c r="B13" s="25">
        <f t="shared" ref="B13:G13" si="1">+B11+B12</f>
        <v>0</v>
      </c>
      <c r="C13" s="25">
        <f t="shared" si="1"/>
        <v>560.30913037000005</v>
      </c>
      <c r="D13" s="25">
        <f t="shared" si="1"/>
        <v>0</v>
      </c>
      <c r="E13" s="25">
        <f t="shared" si="1"/>
        <v>169.55214554000003</v>
      </c>
      <c r="F13" s="25">
        <f t="shared" si="1"/>
        <v>489.6595799000001</v>
      </c>
      <c r="G13" s="25">
        <f t="shared" si="1"/>
        <v>0</v>
      </c>
      <c r="H13" s="97">
        <f>+SUM(B13:G13)</f>
        <v>1219.5208558100003</v>
      </c>
      <c r="I13" s="98">
        <v>102975.15736000001</v>
      </c>
      <c r="J13" s="22"/>
      <c r="L13" s="23"/>
      <c r="M13" s="23"/>
      <c r="N13" s="23"/>
      <c r="O13" s="23"/>
      <c r="P13" s="23"/>
      <c r="Q13" s="23"/>
      <c r="R13" s="23"/>
    </row>
    <row r="14" spans="1:18" ht="21" customHeight="1">
      <c r="A14" s="47" t="s">
        <v>51</v>
      </c>
      <c r="B14" s="10">
        <v>130.00172628999999</v>
      </c>
      <c r="C14" s="10"/>
      <c r="D14" s="10"/>
      <c r="E14" s="89"/>
      <c r="F14" s="10">
        <v>271.77830742000003</v>
      </c>
      <c r="G14" s="10"/>
      <c r="H14" s="97">
        <f t="shared" ref="H14:H22" si="2">SUM(B14:G14)</f>
        <v>401.78003371</v>
      </c>
      <c r="I14" s="98">
        <v>33504.718099999998</v>
      </c>
      <c r="J14" s="22"/>
      <c r="L14" s="23"/>
      <c r="M14" s="23"/>
      <c r="N14" s="23"/>
      <c r="O14" s="23"/>
      <c r="P14" s="23"/>
      <c r="Q14" s="23"/>
      <c r="R14" s="23"/>
    </row>
    <row r="15" spans="1:18" ht="21" customHeight="1">
      <c r="A15" s="44" t="s">
        <v>20</v>
      </c>
      <c r="B15" s="10"/>
      <c r="C15" s="10"/>
      <c r="D15" s="10"/>
      <c r="E15" s="89"/>
      <c r="F15" s="10"/>
      <c r="G15" s="10"/>
      <c r="H15" s="97">
        <f t="shared" si="2"/>
        <v>0</v>
      </c>
      <c r="I15" s="98"/>
      <c r="J15" s="22"/>
      <c r="L15" s="23"/>
      <c r="M15" s="23"/>
      <c r="N15" s="23"/>
      <c r="O15" s="23"/>
      <c r="P15" s="23"/>
      <c r="Q15" s="23"/>
      <c r="R15" s="23"/>
    </row>
    <row r="16" spans="1:18" ht="21" customHeight="1">
      <c r="A16" s="47" t="s">
        <v>52</v>
      </c>
      <c r="B16" s="10"/>
      <c r="C16" s="10"/>
      <c r="D16" s="10"/>
      <c r="E16" s="89"/>
      <c r="F16" s="10"/>
      <c r="G16" s="10">
        <v>47.911872353911406</v>
      </c>
      <c r="H16" s="97">
        <f t="shared" si="2"/>
        <v>47.911872353911406</v>
      </c>
      <c r="I16" s="98">
        <v>17443.797799999989</v>
      </c>
      <c r="J16" s="22"/>
      <c r="L16" s="23"/>
      <c r="M16" s="23"/>
      <c r="N16" s="23"/>
      <c r="O16" s="23"/>
      <c r="P16" s="23"/>
      <c r="Q16" s="23"/>
      <c r="R16" s="23"/>
    </row>
    <row r="17" spans="1:18" ht="21" customHeight="1">
      <c r="A17" s="47" t="s">
        <v>53</v>
      </c>
      <c r="B17" s="10"/>
      <c r="C17" s="10"/>
      <c r="D17" s="10"/>
      <c r="E17" s="89"/>
      <c r="F17" s="10"/>
      <c r="G17" s="10">
        <v>1.1102939685844961</v>
      </c>
      <c r="H17" s="97">
        <f t="shared" si="2"/>
        <v>1.1102939685844961</v>
      </c>
      <c r="I17" s="98">
        <v>833.1157179999999</v>
      </c>
      <c r="J17" s="22"/>
      <c r="L17" s="23"/>
      <c r="M17" s="23"/>
      <c r="N17" s="23"/>
      <c r="O17" s="23"/>
      <c r="P17" s="23"/>
      <c r="Q17" s="23"/>
      <c r="R17" s="23"/>
    </row>
    <row r="18" spans="1:18" ht="21" customHeight="1">
      <c r="A18" s="47" t="s">
        <v>54</v>
      </c>
      <c r="B18" s="10"/>
      <c r="C18" s="10"/>
      <c r="D18" s="10"/>
      <c r="E18" s="89"/>
      <c r="F18" s="10"/>
      <c r="G18" s="10">
        <v>8.7096583738897877</v>
      </c>
      <c r="H18" s="97">
        <f t="shared" si="2"/>
        <v>8.7096583738897877</v>
      </c>
      <c r="I18" s="98">
        <v>1035.34818</v>
      </c>
      <c r="J18" s="22"/>
      <c r="K18" s="23"/>
      <c r="L18" s="23"/>
      <c r="M18" s="23"/>
      <c r="N18" s="23"/>
      <c r="O18" s="23"/>
      <c r="P18" s="23"/>
      <c r="Q18" s="23"/>
      <c r="R18" s="23"/>
    </row>
    <row r="19" spans="1:18" ht="21" customHeight="1">
      <c r="A19" s="48" t="s">
        <v>21</v>
      </c>
      <c r="B19" s="62"/>
      <c r="C19" s="62"/>
      <c r="D19" s="62"/>
      <c r="E19" s="62"/>
      <c r="F19" s="62"/>
      <c r="G19" s="62"/>
      <c r="H19" s="99"/>
      <c r="I19" s="99"/>
      <c r="J19" s="22"/>
      <c r="K19" s="23"/>
      <c r="N19" s="23"/>
      <c r="O19" s="23"/>
      <c r="P19" s="23"/>
      <c r="Q19" s="23"/>
      <c r="R19" s="23"/>
    </row>
    <row r="20" spans="1:18" ht="21" customHeight="1">
      <c r="A20" s="46" t="s">
        <v>22</v>
      </c>
      <c r="B20" s="62"/>
      <c r="C20" s="62"/>
      <c r="D20" s="62"/>
      <c r="E20" s="62"/>
      <c r="F20" s="62"/>
      <c r="G20" s="62"/>
      <c r="H20" s="16">
        <f>+SUM(B20:G20)</f>
        <v>0</v>
      </c>
      <c r="I20" s="99"/>
      <c r="J20" s="22"/>
      <c r="K20" s="23"/>
      <c r="N20" s="23"/>
      <c r="O20" s="23"/>
      <c r="P20" s="23"/>
      <c r="Q20" s="23"/>
      <c r="R20" s="23"/>
    </row>
    <row r="21" spans="1:18" s="12" customFormat="1" ht="21" customHeight="1">
      <c r="A21" s="44" t="s">
        <v>23</v>
      </c>
      <c r="B21" s="63"/>
      <c r="C21" s="63"/>
      <c r="D21" s="63"/>
      <c r="E21" s="63"/>
      <c r="F21" s="63"/>
      <c r="G21" s="63"/>
      <c r="H21" s="16"/>
      <c r="I21" s="16"/>
      <c r="J21" s="22"/>
      <c r="K21" s="27"/>
      <c r="N21" s="26"/>
      <c r="O21" s="26"/>
      <c r="P21" s="26"/>
      <c r="Q21" s="26"/>
      <c r="R21" s="26"/>
    </row>
    <row r="22" spans="1:18" s="12" customFormat="1" ht="21" customHeight="1">
      <c r="A22" s="47" t="s">
        <v>24</v>
      </c>
      <c r="B22" s="10"/>
      <c r="C22" s="10"/>
      <c r="D22" s="10"/>
      <c r="E22" s="89"/>
      <c r="F22" s="10">
        <v>106.20510895</v>
      </c>
      <c r="G22" s="10"/>
      <c r="H22" s="97">
        <f t="shared" si="2"/>
        <v>106.20510895</v>
      </c>
      <c r="I22" s="98">
        <v>8718.3853999999992</v>
      </c>
      <c r="J22" s="22"/>
      <c r="K22" s="27"/>
      <c r="N22" s="26"/>
      <c r="O22" s="26"/>
      <c r="P22" s="26"/>
      <c r="Q22" s="26"/>
      <c r="R22" s="26"/>
    </row>
    <row r="23" spans="1:18" s="12" customFormat="1" ht="21" customHeight="1" thickBot="1">
      <c r="A23" s="79" t="s">
        <v>28</v>
      </c>
      <c r="B23" s="80"/>
      <c r="C23" s="80"/>
      <c r="D23" s="80"/>
      <c r="E23" s="80"/>
      <c r="F23" s="80"/>
      <c r="G23" s="81"/>
      <c r="H23" s="16">
        <f>+SUM(H7:H22)</f>
        <v>2536.5355448763858</v>
      </c>
      <c r="I23" s="16">
        <f>+SUM(I7:I22)</f>
        <v>192672.33012599999</v>
      </c>
      <c r="J23" s="22"/>
      <c r="K23" s="27"/>
      <c r="N23" s="26"/>
      <c r="O23" s="26"/>
      <c r="P23" s="26"/>
      <c r="Q23" s="26"/>
      <c r="R23" s="26"/>
    </row>
    <row r="24" spans="1:18" s="12" customFormat="1" ht="21" customHeight="1" thickBot="1">
      <c r="A24" s="50" t="s">
        <v>29</v>
      </c>
      <c r="B24" s="51" t="s">
        <v>4</v>
      </c>
      <c r="C24" s="93" t="s">
        <v>5</v>
      </c>
      <c r="D24" s="52" t="s">
        <v>45</v>
      </c>
      <c r="E24" s="54" t="s">
        <v>55</v>
      </c>
      <c r="F24" s="66" t="s">
        <v>66</v>
      </c>
      <c r="G24" s="54" t="s">
        <v>63</v>
      </c>
      <c r="H24" s="53" t="s">
        <v>46</v>
      </c>
      <c r="I24" s="52" t="s">
        <v>11</v>
      </c>
      <c r="J24" s="22"/>
      <c r="K24" s="27"/>
      <c r="N24" s="26"/>
      <c r="O24" s="26"/>
      <c r="P24" s="26"/>
      <c r="Q24" s="26"/>
      <c r="R24" s="26"/>
    </row>
    <row r="25" spans="1:18" s="12" customFormat="1" ht="21" customHeight="1">
      <c r="A25" s="44" t="s">
        <v>56</v>
      </c>
      <c r="B25" s="10">
        <v>2163.2109773500001</v>
      </c>
      <c r="C25" s="10"/>
      <c r="D25" s="10"/>
      <c r="E25" s="89"/>
      <c r="F25" s="10"/>
      <c r="G25" s="10"/>
      <c r="H25" s="97">
        <f>+SUM(B25:G25)</f>
        <v>2163.2109773500001</v>
      </c>
      <c r="I25" s="98">
        <v>154488.99447999999</v>
      </c>
      <c r="J25" s="22"/>
      <c r="K25" s="27"/>
      <c r="N25" s="26"/>
      <c r="O25" s="26"/>
      <c r="P25" s="26"/>
      <c r="Q25" s="26"/>
      <c r="R25" s="26"/>
    </row>
    <row r="26" spans="1:18" s="12" customFormat="1" ht="21" customHeight="1">
      <c r="A26" s="44" t="s">
        <v>57</v>
      </c>
      <c r="B26" s="10"/>
      <c r="C26" s="10">
        <v>128.89029586999999</v>
      </c>
      <c r="D26" s="10"/>
      <c r="E26" s="92"/>
      <c r="F26" s="10"/>
      <c r="G26" s="10"/>
      <c r="H26" s="97">
        <f>+SUM(B26:G26)</f>
        <v>128.89029586999999</v>
      </c>
      <c r="I26" s="98">
        <v>10006.11058</v>
      </c>
      <c r="J26" s="22"/>
      <c r="K26" s="27"/>
      <c r="N26" s="26"/>
      <c r="O26" s="26"/>
      <c r="P26" s="26"/>
      <c r="Q26" s="26"/>
      <c r="R26" s="26"/>
    </row>
    <row r="27" spans="1:18" ht="21" customHeight="1">
      <c r="A27" s="45" t="s">
        <v>32</v>
      </c>
      <c r="B27" s="10"/>
      <c r="C27" s="12"/>
      <c r="D27" s="10"/>
      <c r="E27" s="92"/>
      <c r="F27" s="10"/>
      <c r="G27" s="10"/>
      <c r="H27" s="100">
        <v>0</v>
      </c>
      <c r="I27" s="101"/>
      <c r="J27" s="28"/>
      <c r="K27" s="27"/>
      <c r="N27" s="23"/>
      <c r="O27" s="23"/>
      <c r="P27" s="23"/>
      <c r="Q27" s="23"/>
      <c r="R27" s="23"/>
    </row>
    <row r="28" spans="1:18" ht="21" customHeight="1">
      <c r="A28" s="46" t="s">
        <v>69</v>
      </c>
      <c r="B28" s="10"/>
      <c r="C28" s="10">
        <v>709.26073966000001</v>
      </c>
      <c r="D28" s="10"/>
      <c r="E28" s="92"/>
      <c r="F28" s="10"/>
      <c r="G28" s="10"/>
      <c r="H28" s="100">
        <v>0</v>
      </c>
      <c r="I28" s="102"/>
      <c r="J28" s="28"/>
      <c r="K28" s="27"/>
      <c r="N28" s="23"/>
      <c r="O28" s="23"/>
      <c r="P28" s="23"/>
      <c r="Q28" s="23"/>
      <c r="R28" s="23"/>
    </row>
    <row r="29" spans="1:18" ht="21" customHeight="1">
      <c r="A29" s="44" t="s">
        <v>34</v>
      </c>
      <c r="B29" s="10">
        <f t="shared" ref="B29:G29" si="3">+B27+B28</f>
        <v>0</v>
      </c>
      <c r="C29" s="10">
        <f>SUM(C27:C28)</f>
        <v>709.26073966000001</v>
      </c>
      <c r="D29" s="10">
        <f t="shared" si="3"/>
        <v>0</v>
      </c>
      <c r="E29" s="10">
        <f t="shared" si="3"/>
        <v>0</v>
      </c>
      <c r="F29" s="10">
        <f t="shared" si="3"/>
        <v>0</v>
      </c>
      <c r="G29" s="10">
        <f t="shared" si="3"/>
        <v>0</v>
      </c>
      <c r="H29" s="97">
        <f>+SUM(B29:G29)</f>
        <v>709.26073966000001</v>
      </c>
      <c r="I29" s="98">
        <v>52716.017440000011</v>
      </c>
      <c r="J29" s="28"/>
      <c r="K29" s="27"/>
      <c r="N29" s="23"/>
      <c r="O29" s="23"/>
      <c r="P29" s="23"/>
      <c r="Q29" s="23"/>
      <c r="R29" s="23"/>
    </row>
    <row r="30" spans="1:18" ht="21" customHeight="1">
      <c r="A30" s="57" t="s">
        <v>37</v>
      </c>
      <c r="B30" s="10"/>
      <c r="C30" s="10"/>
      <c r="D30" s="10"/>
      <c r="E30" s="10"/>
      <c r="F30" s="10"/>
      <c r="G30" s="10"/>
      <c r="H30" s="97"/>
      <c r="I30" s="98"/>
      <c r="J30" s="28"/>
      <c r="K30" s="27"/>
      <c r="N30" s="23"/>
      <c r="O30" s="23"/>
      <c r="P30" s="23"/>
      <c r="Q30" s="23"/>
      <c r="R30" s="23"/>
    </row>
    <row r="31" spans="1:18" ht="21" customHeight="1">
      <c r="A31" s="57" t="s">
        <v>70</v>
      </c>
      <c r="B31" s="10">
        <v>167.77410720999998</v>
      </c>
      <c r="C31" s="10">
        <v>1843.61374376</v>
      </c>
      <c r="D31" s="10"/>
      <c r="E31" s="92">
        <v>62.696499629999991</v>
      </c>
      <c r="F31" s="10">
        <v>43.460918540000002</v>
      </c>
      <c r="G31" s="10"/>
      <c r="H31" s="103"/>
      <c r="I31" s="98"/>
      <c r="J31" s="28"/>
      <c r="K31" s="23"/>
      <c r="L31" s="23"/>
      <c r="M31" s="23"/>
      <c r="N31" s="23"/>
      <c r="O31" s="23"/>
      <c r="P31" s="23"/>
      <c r="Q31" s="23"/>
      <c r="R31" s="23"/>
    </row>
    <row r="32" spans="1:18" ht="21" customHeight="1">
      <c r="A32" s="44" t="s">
        <v>71</v>
      </c>
      <c r="B32" s="10">
        <f t="shared" ref="B32:G32" si="4">+B30+B31</f>
        <v>167.77410720999998</v>
      </c>
      <c r="C32" s="10">
        <f t="shared" si="4"/>
        <v>1843.61374376</v>
      </c>
      <c r="D32" s="10">
        <f t="shared" si="4"/>
        <v>0</v>
      </c>
      <c r="E32" s="10">
        <f t="shared" si="4"/>
        <v>62.696499629999991</v>
      </c>
      <c r="F32" s="10">
        <f t="shared" si="4"/>
        <v>43.460918540000002</v>
      </c>
      <c r="G32" s="10">
        <f t="shared" si="4"/>
        <v>0</v>
      </c>
      <c r="H32" s="97">
        <f>+SUM(B31:G31)</f>
        <v>2117.5452691400001</v>
      </c>
      <c r="I32" s="98">
        <v>165953.184458</v>
      </c>
      <c r="J32" s="28"/>
      <c r="K32" s="23"/>
      <c r="L32" s="23"/>
      <c r="M32" s="23"/>
      <c r="N32" s="23"/>
      <c r="O32" s="23"/>
      <c r="P32" s="23"/>
      <c r="Q32" s="23"/>
      <c r="R32" s="23"/>
    </row>
    <row r="33" spans="1:18" s="26" customFormat="1" ht="15.75">
      <c r="A33" s="47" t="s">
        <v>39</v>
      </c>
      <c r="B33" s="10"/>
      <c r="C33" s="10"/>
      <c r="D33" s="10"/>
      <c r="E33" s="92"/>
      <c r="F33" s="10"/>
      <c r="G33" s="10"/>
      <c r="H33" s="97"/>
      <c r="I33" s="98"/>
      <c r="J33" s="29"/>
    </row>
    <row r="34" spans="1:18" ht="22.5" customHeight="1">
      <c r="A34" s="44" t="s">
        <v>58</v>
      </c>
      <c r="B34" s="10"/>
      <c r="C34" s="10"/>
      <c r="D34" s="10"/>
      <c r="E34" s="89"/>
      <c r="F34" s="10"/>
      <c r="G34" s="10"/>
      <c r="H34" s="97">
        <f>+SUM(B34:G34)</f>
        <v>0</v>
      </c>
      <c r="I34" s="98"/>
      <c r="K34" s="23"/>
      <c r="L34" s="23"/>
      <c r="M34" s="23"/>
      <c r="N34" s="23"/>
      <c r="O34" s="23"/>
      <c r="P34" s="23"/>
      <c r="Q34" s="23"/>
      <c r="R34" s="23"/>
    </row>
    <row r="35" spans="1:18" ht="25.5" customHeight="1">
      <c r="A35" s="44" t="s">
        <v>59</v>
      </c>
      <c r="B35" s="10"/>
      <c r="C35" s="10"/>
      <c r="D35" s="10"/>
      <c r="E35" s="89"/>
      <c r="F35" s="10"/>
      <c r="G35" s="10">
        <v>64.168918869607424</v>
      </c>
      <c r="H35" s="97">
        <f>+SUM(B35:G35)</f>
        <v>64.168918869607424</v>
      </c>
      <c r="I35" s="98">
        <v>8872.6612650000006</v>
      </c>
      <c r="K35" s="23"/>
      <c r="L35" s="23"/>
      <c r="M35" s="23"/>
      <c r="N35" s="23"/>
      <c r="O35" s="23"/>
      <c r="P35" s="23"/>
      <c r="Q35" s="23"/>
      <c r="R35" s="23"/>
    </row>
    <row r="36" spans="1:18" ht="27.75" customHeight="1">
      <c r="A36" s="44" t="s">
        <v>60</v>
      </c>
      <c r="B36" s="10"/>
      <c r="C36" s="10"/>
      <c r="D36" s="10"/>
      <c r="E36" s="89"/>
      <c r="F36" s="10"/>
      <c r="G36" s="65"/>
      <c r="H36" s="104"/>
      <c r="I36" s="98"/>
      <c r="K36" s="23"/>
      <c r="L36" s="23"/>
      <c r="M36" s="23"/>
      <c r="N36" s="23"/>
      <c r="O36" s="23"/>
      <c r="P36" s="23"/>
      <c r="Q36" s="23"/>
      <c r="R36" s="23"/>
    </row>
    <row r="37" spans="1:18" s="32" customFormat="1" ht="18.75" customHeight="1">
      <c r="A37" s="44" t="s">
        <v>61</v>
      </c>
      <c r="B37" s="10"/>
      <c r="C37" s="10"/>
      <c r="D37" s="10"/>
      <c r="E37" s="89"/>
      <c r="F37" s="10"/>
      <c r="G37" s="10"/>
      <c r="H37" s="97">
        <f>+SUM(B37:G37)</f>
        <v>0</v>
      </c>
      <c r="I37" s="102"/>
      <c r="K37" s="33"/>
      <c r="L37" s="33"/>
      <c r="M37" s="33"/>
      <c r="N37" s="33"/>
      <c r="O37" s="33"/>
      <c r="P37" s="33"/>
      <c r="Q37" s="33"/>
      <c r="R37" s="33"/>
    </row>
    <row r="38" spans="1:18" s="32" customFormat="1" ht="15.95" customHeight="1">
      <c r="A38" s="79" t="s">
        <v>28</v>
      </c>
      <c r="B38" s="80"/>
      <c r="C38" s="80"/>
      <c r="D38" s="80"/>
      <c r="E38" s="80"/>
      <c r="F38" s="80"/>
      <c r="G38" s="81"/>
      <c r="H38" s="16">
        <f>+SUM(H25:H37)</f>
        <v>5183.0762008896072</v>
      </c>
      <c r="I38" s="16">
        <f>+SUM(I25:I37)</f>
        <v>392036.968223</v>
      </c>
      <c r="K38" s="33"/>
      <c r="L38" s="33"/>
      <c r="M38" s="33"/>
      <c r="N38" s="33"/>
      <c r="O38" s="33"/>
      <c r="P38" s="33"/>
      <c r="Q38" s="33"/>
      <c r="R38" s="33"/>
    </row>
    <row r="39" spans="1:18" s="32" customFormat="1" ht="15">
      <c r="A39" s="82" t="s">
        <v>62</v>
      </c>
      <c r="B39" s="83"/>
      <c r="C39" s="83"/>
      <c r="D39" s="83"/>
      <c r="E39" s="83"/>
      <c r="F39" s="83"/>
      <c r="G39" s="84"/>
      <c r="H39" s="67">
        <f>+H23+H38</f>
        <v>7719.611745765993</v>
      </c>
      <c r="I39" s="67">
        <f>+I23+I38</f>
        <v>584709.29834900005</v>
      </c>
    </row>
    <row r="40" spans="1:18" s="32" customFormat="1" ht="14.25">
      <c r="A40" s="36"/>
      <c r="B40" s="37"/>
      <c r="C40" s="38"/>
      <c r="D40" s="38"/>
      <c r="E40" s="38"/>
      <c r="F40" s="38"/>
      <c r="G40" s="38"/>
      <c r="H40" s="38"/>
      <c r="I40" s="35"/>
    </row>
    <row r="41" spans="1:18">
      <c r="B41" s="39"/>
      <c r="C41" s="39"/>
      <c r="D41" s="39"/>
      <c r="E41" s="39"/>
      <c r="F41" s="39"/>
      <c r="G41" s="39"/>
      <c r="H41" s="39"/>
    </row>
    <row r="42" spans="1:18" s="24" customFormat="1">
      <c r="A42" s="34"/>
      <c r="B42" s="39"/>
      <c r="C42" s="40"/>
      <c r="D42" s="40"/>
      <c r="E42" s="40"/>
      <c r="F42" s="40"/>
      <c r="G42" s="40"/>
      <c r="H42" s="39"/>
      <c r="J42" s="3"/>
      <c r="K42" s="3"/>
      <c r="L42" s="3"/>
      <c r="M42" s="3"/>
      <c r="N42" s="3"/>
      <c r="O42" s="3"/>
      <c r="P42" s="3"/>
      <c r="Q42" s="3"/>
      <c r="R42" s="3"/>
    </row>
    <row r="43" spans="1:18" s="24" customFormat="1">
      <c r="A43" s="34"/>
      <c r="B43" s="39"/>
      <c r="C43" s="40"/>
      <c r="D43" s="40"/>
      <c r="E43" s="40"/>
      <c r="F43" s="40"/>
      <c r="G43" s="40"/>
      <c r="H43" s="39"/>
      <c r="J43" s="3"/>
      <c r="K43" s="3"/>
      <c r="L43" s="3"/>
      <c r="M43" s="3"/>
      <c r="N43" s="3"/>
      <c r="O43" s="3"/>
      <c r="P43" s="3"/>
      <c r="Q43" s="3"/>
      <c r="R43" s="3"/>
    </row>
    <row r="44" spans="1:18" s="24" customFormat="1">
      <c r="A44" s="34"/>
      <c r="B44" s="39"/>
      <c r="C44" s="40"/>
      <c r="D44" s="40"/>
      <c r="E44" s="40"/>
      <c r="F44" s="40"/>
      <c r="G44" s="40"/>
      <c r="H44" s="39"/>
      <c r="J44" s="3"/>
      <c r="K44" s="3"/>
      <c r="L44" s="3"/>
      <c r="M44" s="3"/>
      <c r="N44" s="3"/>
      <c r="O44" s="3"/>
      <c r="P44" s="3"/>
      <c r="Q44" s="3"/>
      <c r="R44" s="3"/>
    </row>
    <row r="45" spans="1:18" s="24" customFormat="1">
      <c r="A45" s="34"/>
      <c r="B45" s="39"/>
      <c r="C45" s="40"/>
      <c r="D45" s="40"/>
      <c r="E45" s="40"/>
      <c r="F45" s="40"/>
      <c r="G45" s="40"/>
      <c r="H45" s="39"/>
      <c r="J45" s="3"/>
      <c r="K45" s="3"/>
      <c r="L45" s="3"/>
      <c r="M45" s="3"/>
      <c r="N45" s="3"/>
      <c r="O45" s="3"/>
      <c r="P45" s="3"/>
      <c r="Q45" s="3"/>
      <c r="R45" s="3"/>
    </row>
    <row r="46" spans="1:18" s="24" customFormat="1">
      <c r="A46" s="34"/>
      <c r="B46" s="39"/>
      <c r="C46" s="40"/>
      <c r="D46" s="40"/>
      <c r="E46" s="40"/>
      <c r="F46" s="40"/>
      <c r="G46" s="40"/>
      <c r="H46" s="39"/>
      <c r="J46" s="3"/>
      <c r="K46" s="3"/>
      <c r="L46" s="3"/>
      <c r="M46" s="3"/>
      <c r="N46" s="3"/>
      <c r="O46" s="3"/>
      <c r="P46" s="3"/>
      <c r="Q46" s="3"/>
      <c r="R46" s="3"/>
    </row>
    <row r="47" spans="1:18" s="24" customFormat="1">
      <c r="A47" s="34"/>
      <c r="B47" s="39"/>
      <c r="C47" s="40"/>
      <c r="D47" s="40"/>
      <c r="E47" s="40"/>
      <c r="F47" s="40"/>
      <c r="G47" s="40"/>
      <c r="H47" s="39"/>
      <c r="J47" s="3"/>
      <c r="K47" s="3"/>
      <c r="L47" s="3"/>
      <c r="M47" s="3"/>
      <c r="N47" s="3"/>
      <c r="O47" s="3"/>
      <c r="P47" s="3"/>
      <c r="Q47" s="3"/>
      <c r="R47" s="3"/>
    </row>
    <row r="48" spans="1:18" s="24" customFormat="1">
      <c r="A48" s="34"/>
      <c r="B48" s="39"/>
      <c r="C48" s="40"/>
      <c r="D48" s="40"/>
      <c r="E48" s="40"/>
      <c r="F48" s="40"/>
      <c r="G48" s="40"/>
      <c r="H48" s="39"/>
      <c r="J48" s="3"/>
      <c r="K48" s="3"/>
      <c r="L48" s="3"/>
      <c r="M48" s="3"/>
      <c r="N48" s="3"/>
      <c r="O48" s="3"/>
      <c r="P48" s="3"/>
      <c r="Q48" s="3"/>
      <c r="R48" s="3"/>
    </row>
    <row r="49" spans="1:18" s="24" customFormat="1">
      <c r="A49" s="34"/>
      <c r="B49" s="39"/>
      <c r="C49" s="40"/>
      <c r="D49" s="40"/>
      <c r="E49" s="40"/>
      <c r="F49" s="40"/>
      <c r="G49" s="40"/>
      <c r="H49" s="39"/>
      <c r="J49" s="3"/>
      <c r="K49" s="3"/>
      <c r="L49" s="3"/>
      <c r="M49" s="3"/>
      <c r="N49" s="3"/>
      <c r="O49" s="3"/>
      <c r="P49" s="3"/>
      <c r="Q49" s="3"/>
      <c r="R49" s="3"/>
    </row>
    <row r="50" spans="1:18" s="24" customFormat="1">
      <c r="A50" s="34"/>
      <c r="B50" s="39"/>
      <c r="C50" s="40"/>
      <c r="D50" s="40"/>
      <c r="E50" s="40"/>
      <c r="F50" s="40"/>
      <c r="G50" s="40"/>
      <c r="H50" s="39"/>
      <c r="J50" s="3"/>
      <c r="K50" s="3"/>
      <c r="L50" s="3"/>
      <c r="M50" s="3"/>
      <c r="N50" s="3"/>
      <c r="O50" s="3"/>
      <c r="P50" s="3"/>
      <c r="Q50" s="3"/>
      <c r="R50" s="3"/>
    </row>
    <row r="51" spans="1:18" s="24" customFormat="1">
      <c r="A51" s="34"/>
      <c r="B51" s="39"/>
      <c r="C51" s="40"/>
      <c r="D51" s="40"/>
      <c r="E51" s="40"/>
      <c r="F51" s="40"/>
      <c r="G51" s="40"/>
      <c r="H51" s="39"/>
      <c r="J51" s="3"/>
      <c r="K51" s="3"/>
      <c r="L51" s="3"/>
      <c r="M51" s="3"/>
      <c r="N51" s="3"/>
      <c r="O51" s="3"/>
      <c r="P51" s="3"/>
      <c r="Q51" s="3"/>
      <c r="R51" s="3"/>
    </row>
    <row r="52" spans="1:18" s="24" customFormat="1">
      <c r="A52" s="34"/>
      <c r="B52" s="39"/>
      <c r="C52" s="39"/>
      <c r="D52" s="39"/>
      <c r="E52" s="39"/>
      <c r="F52" s="39"/>
      <c r="G52" s="39"/>
      <c r="H52" s="39"/>
      <c r="J52" s="3"/>
      <c r="K52" s="3"/>
      <c r="L52" s="3"/>
      <c r="M52" s="3"/>
      <c r="N52" s="3"/>
      <c r="O52" s="3"/>
      <c r="P52" s="3"/>
      <c r="Q52" s="3"/>
      <c r="R52" s="3"/>
    </row>
    <row r="53" spans="1:18" s="24" customFormat="1">
      <c r="A53" s="34"/>
      <c r="B53" s="39"/>
      <c r="C53" s="39"/>
      <c r="D53" s="39"/>
      <c r="E53" s="39"/>
      <c r="F53" s="39"/>
      <c r="G53" s="39"/>
      <c r="H53" s="39"/>
      <c r="J53" s="3"/>
      <c r="K53" s="3"/>
      <c r="L53" s="3"/>
      <c r="M53" s="3"/>
      <c r="N53" s="3"/>
      <c r="O53" s="3"/>
      <c r="P53" s="3"/>
      <c r="Q53" s="3"/>
      <c r="R53" s="3"/>
    </row>
    <row r="54" spans="1:18" s="24" customFormat="1">
      <c r="A54" s="34"/>
      <c r="B54" s="39"/>
      <c r="C54" s="39"/>
      <c r="D54" s="39"/>
      <c r="E54" s="39"/>
      <c r="F54" s="39"/>
      <c r="G54" s="39"/>
      <c r="H54" s="39"/>
      <c r="J54" s="3"/>
      <c r="K54" s="3"/>
      <c r="L54" s="3"/>
      <c r="M54" s="3"/>
      <c r="N54" s="3"/>
      <c r="O54" s="3"/>
      <c r="P54" s="3"/>
      <c r="Q54" s="3"/>
      <c r="R54" s="3"/>
    </row>
    <row r="55" spans="1:18" s="24" customFormat="1">
      <c r="A55" s="34"/>
      <c r="B55" s="39"/>
      <c r="C55" s="39"/>
      <c r="D55" s="39"/>
      <c r="E55" s="39"/>
      <c r="F55" s="39"/>
      <c r="G55" s="39"/>
      <c r="H55" s="39"/>
      <c r="J55" s="3"/>
      <c r="K55" s="3"/>
      <c r="L55" s="3"/>
      <c r="M55" s="3"/>
      <c r="N55" s="3"/>
      <c r="O55" s="3"/>
      <c r="P55" s="3"/>
      <c r="Q55" s="3"/>
      <c r="R55" s="3"/>
    </row>
  </sheetData>
  <mergeCells count="6">
    <mergeCell ref="A38:G38"/>
    <mergeCell ref="A39:G39"/>
    <mergeCell ref="A2:I2"/>
    <mergeCell ref="B4:G4"/>
    <mergeCell ref="H4:I4"/>
    <mergeCell ref="A23:G23"/>
  </mergeCells>
  <printOptions horizontalCentered="1" verticalCentered="1"/>
  <pageMargins left="0.55118110236220474" right="0.74803149606299213" top="0.62992125984251968" bottom="0.62992125984251968" header="0.39370078740157483" footer="0"/>
  <pageSetup paperSize="9" scale="52" orientation="landscape" r:id="rId1"/>
  <headerFooter alignWithMargins="0">
    <oddFooter>&amp;L
Fuente: ADUANAS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EXPORTACIONES</vt:lpstr>
      <vt:lpstr>IMPORTACIONES</vt:lpstr>
      <vt:lpstr>EXPORTACIONES!Área_de_impresión</vt:lpstr>
      <vt:lpstr>IMPORTACIONES!Área_de_impresión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Zárate</dc:creator>
  <cp:lastModifiedBy>ZARATE MORAN MELISSA DEL ROSARIO</cp:lastModifiedBy>
  <cp:lastPrinted>2021-03-12T18:39:05Z</cp:lastPrinted>
  <dcterms:created xsi:type="dcterms:W3CDTF">2019-06-04T20:06:16Z</dcterms:created>
  <dcterms:modified xsi:type="dcterms:W3CDTF">2021-03-12T18:39:48Z</dcterms:modified>
</cp:coreProperties>
</file>